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Databook/"/>
    </mc:Choice>
  </mc:AlternateContent>
  <xr:revisionPtr revIDLastSave="22" documentId="8_{4E571DFF-BA34-4D09-B136-06F5BCC125A5}" xr6:coauthVersionLast="47" xr6:coauthVersionMax="47" xr10:uidLastSave="{90A124A6-5AED-4C6A-8340-DD6C4F8434D9}"/>
  <bookViews>
    <workbookView xWindow="-120" yWindow="-120" windowWidth="29040" windowHeight="15720" tabRatio="500" xr2:uid="{00000000-000D-0000-FFFF-FFFF00000000}"/>
  </bookViews>
  <sheets>
    <sheet name="TITLE" sheetId="1" r:id="rId1"/>
    <sheet name="FARM OPERATIONS" sheetId="2" r:id="rId2"/>
    <sheet name="LABOR" sheetId="3" r:id="rId3"/>
    <sheet name="REN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0" i="1" l="1"/>
  <c r="B9" i="1"/>
  <c r="B8" i="1"/>
</calcChain>
</file>

<file path=xl/sharedStrings.xml><?xml version="1.0" encoding="utf-8"?>
<sst xmlns="http://schemas.openxmlformats.org/spreadsheetml/2006/main" count="66" uniqueCount="62">
  <si>
    <t>Commodity</t>
  </si>
  <si>
    <t>Group</t>
  </si>
  <si>
    <t>1959–2025</t>
  </si>
  <si>
    <t>FARMS &amp; LAND &amp; ASSETS</t>
  </si>
  <si>
    <t>1989–2025</t>
  </si>
  <si>
    <t>EXPENSES</t>
  </si>
  <si>
    <t>2008–2025</t>
  </si>
  <si>
    <t>YEAR</t>
  </si>
  <si>
    <t>FARM OPERATIONS - ACRES OPERATED</t>
  </si>
  <si>
    <t>FARM OPERATIONS - AREA OPERATED, MEASURED IN ACRES / OPERATION</t>
  </si>
  <si>
    <t>FARM OPERATIONS - NUMBER OF OPERATIONS</t>
  </si>
  <si>
    <t>LABOR, HIRED - NUMBER OF WORKERS</t>
  </si>
  <si>
    <t>LABOR, HIRED - NUMBER OF WORKERS, AVG</t>
  </si>
  <si>
    <t>LABOR, HIRED - TIME WORKED, BASE, MEASURED IN HOURS / WEEK</t>
  </si>
  <si>
    <t>LABOR, HIRED - TIME WORKED, MEASURED IN HOURS / WEEK</t>
  </si>
  <si>
    <t>LABOR, HIRED - WAGE RATE, BASE, MEASURED IN $ / BASE HOUR</t>
  </si>
  <si>
    <t>LABOR, HIRED - WAGE RATE, MEASURED IN $ / HOUR</t>
  </si>
  <si>
    <t>LABOR, HIRED, AG EQUIPMENT OPERATORS (STANDARD OCCUPATIONAL CLASSIFICATION 45-2091) - WAGE RATE, BASE, MEASURED IN $ / BASE HOUR</t>
  </si>
  <si>
    <t>LABOR, HIRED, AG EQUIPMENT OPERATORS (STANDARD OCCUPATIONAL CLASSIFICATION 45-2091) - WAGE RATE, MEASURED IN $ / HOUR</t>
  </si>
  <si>
    <t>LABOR, HIRED, ANIMAL WORKERS - WAGE RATE, BASE, MEASURED IN $ / BASE HOUR</t>
  </si>
  <si>
    <t>LABOR, HIRED, ANIMAL WORKERS - WAGE RATE, MEASURED IN $ / HOUR</t>
  </si>
  <si>
    <t>LABOR, HIRED, ANIMAL WORKERS, FARMWORKERS (STANDARD OCCUPATIONAL CLASSIFICATION 45-2093) - WAGE RATE, BASE, MEASURED IN $ / BASE HOUR</t>
  </si>
  <si>
    <t>LABOR, HIRED, ANIMAL WORKERS, FARMWORKERS (STANDARD OCCUPATIONAL CLASSIFICATION 45-2093) - WAGE RATE, BASE, MEASURED IN $ / HOUR</t>
  </si>
  <si>
    <t>LABOR, HIRED, ANIMAL WORKERS, FARMWORKERS (STANDARD OCCUPATIONAL CLASSIFICATION 45-2093) - WAGE RATE, MEASURED IN $ / HOUR</t>
  </si>
  <si>
    <t>LABOR, HIRED, CROP &amp; ANIMAL WORKERS - WAGE RATE, BASE, MEASURED IN $ / BASE HOUR</t>
  </si>
  <si>
    <t>LABOR, HIRED, CROP &amp; ANIMAL WORKERS - WAGE RATE, MEASURED IN $ / HOUR</t>
  </si>
  <si>
    <t>LABOR, HIRED, CROP WORKERS - WAGE RATE, BASE, MEASURED IN $ / BASE HOUR</t>
  </si>
  <si>
    <t>LABOR, HIRED, CROP WORKERS - WAGE RATE, MEASURED IN $ / HOUR</t>
  </si>
  <si>
    <t>LABOR, HIRED, CROP WORKERS, FARMWORKERS (STANDARD OCCUPATIONAL CLASSIFICATION 45-2092) - WAGE RATE, BASE, MEASURED IN $ / BASE HOUR</t>
  </si>
  <si>
    <t>LABOR, HIRED, CROP WORKERS, FARMWORKERS (STANDARD OCCUPATIONAL CLASSIFICATION 45-2092) - WAGE RATE, BASE, MEASURED IN $ / HOUR</t>
  </si>
  <si>
    <t>LABOR, HIRED, CROP WORKERS, FARMWORKERS (STANDARD OCCUPATIONAL CLASSIFICATION 45-2092) - WAGE RATE, MEASURED IN $ / HOUR</t>
  </si>
  <si>
    <t>LABOR, HIRED, GE 150 DAYS - NUMBER OF WORKERS</t>
  </si>
  <si>
    <t>LABOR, HIRED, GRADERS &amp; SORTERS (STANDARD OCCUPATIONAL CLASSIFICATION 45-2041) - WAGE RATE, BASE, MEASURED IN $ / HOUR</t>
  </si>
  <si>
    <t>LABOR, HIRED, GRADERS &amp; SORTERS (STANDARD OCCUPATIONAL CLASSIFICATION 45-2041) - WAGE RATE, MEASURED IN $ / HOUR</t>
  </si>
  <si>
    <t>LABOR, HIRED, LT 150 DAYS - NUMBER OF WORKERS</t>
  </si>
  <si>
    <t>LABOR, HIRED, PACKERS &amp; PACKAGERS (STANDARD OCCUPATIONAL CLASSIFICATION 53-7064) - WAGE RATE, MEASURED IN $ / HOUR</t>
  </si>
  <si>
    <t>LABOR, SELF EMPLOYED - NUMBER OF WORKERS</t>
  </si>
  <si>
    <t>LABOR, SELF EMPLOYED - NUMBER OF WORKERS, AVG</t>
  </si>
  <si>
    <t>LABOR, UNPAID - NUMBER OF WORKERS</t>
  </si>
  <si>
    <t>LABOR, UNPAID - NUMBER OF WORKERS, AVG</t>
  </si>
  <si>
    <t>RENT, CASH, CROPLAND - EXPENSE, MEASURED IN $ / ACRE</t>
  </si>
  <si>
    <t>RENT, CASH, CROPLAND, IRRIGATED - EXPENSE, MEASURED IN $ / ACRE</t>
  </si>
  <si>
    <t>RENT, CASH, CROPLAND, NON-IRRIGATED - EXPENSE, MEASURED IN $ / ACRE</t>
  </si>
  <si>
    <t>RENT, CASH, PASTURELAND - EXPENSE, MEASURED IN $ / ACRE</t>
  </si>
  <si>
    <t>Source:</t>
  </si>
  <si>
    <t>Sector:</t>
  </si>
  <si>
    <t>State:</t>
  </si>
  <si>
    <t>Hawaii</t>
  </si>
  <si>
    <t>Note 1:</t>
  </si>
  <si>
    <t>Economics</t>
  </si>
  <si>
    <t>Title</t>
  </si>
  <si>
    <t>https://www.nass.usda.gov/Data_and_Statistics/index.php</t>
  </si>
  <si>
    <t>Last Updated</t>
  </si>
  <si>
    <t>USDA NASS Survey Program</t>
  </si>
  <si>
    <t>Year</t>
  </si>
  <si>
    <t>Data Items:</t>
  </si>
  <si>
    <t>Estimate:</t>
  </si>
  <si>
    <t>State-Level Total</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</si>
  <si>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</si>
  <si>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</si>
  <si>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Economics sector provides ongoing annual estimates of farm economic indicators for Hawaii, including farm counts, land in farms, hired labor wages and hours, and cash rents. NASS conducts several targeted surveys that feed this database: the June Area Survey (farm numbers and land use), the Agricultural (Farm) Labor Survey (quarterly hired labor data on workers, hours, and wage rates), and the Cash Rents by County Survey (annual land rental rates). The Agricultural (Farm) Labor Survey, in particular, targets farm operators who hire workers and is collected four times per year. The reference years in this database span 1959–2025. Only selected data items with aggregated statistics are provided in this database.</t>
  </si>
  <si>
    <t>Acreage, Farm Counts, Labor, Cash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</si>
</sst>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family val="2"/>
    </font>
    <font>
      <sz val="10"/>
      <name val="Arial"/>
      <family val="2"/>
    </font>
    <font>
      <u/>
      <sz val="11"/>
      <color theme="10"/>
      <name val="Calibri"/>
      <family val="2"/>
      <charset val="1"/>
    </font>
    <font>
      <b/>
      <sz val="11"/>
      <color theme="1"/>
      <name val="Calibri"/>
      <family val="2"/>
      <scheme val="minor"/>
    </font>
    <font>
      <u/>
      <sz val="11"/>
      <color theme="10"/>
      <name val="Calibri"/>
      <family val="2"/>
      <scheme val="minor"/>
    </font>
    <font>
      <b/>
      <sz val="11"/>
      <color rgb="FFFFFFFF"/>
      <name val="Calibri"/>
      <family val="2"/>
      <scheme val="minor"/>
    </font>
    <font>
      <u/>
      <sz val="11"/>
      <color rgb="FF0563C1"/>
      <name val="Calibri"/>
      <family val="2"/>
      <scheme val="minor"/>
    </font>
    <font>
      <sz val="11"/>
      <name val="Calibri"/>
      <family val="2"/>
      <scheme val="minor"/>
    </font>
  </fonts>
  <fills count="3">
    <fill>
      <patternFill patternType="none"/>
    </fill>
    <fill>
      <patternFill patternType="gray125"/>
    </fill>
    <fill>
      <patternFill patternType="solid">
        <fgColor rgb="FF1F4E79"/>
        <bgColor rgb="FF003366"/>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6" fillId="0" borderId="0" xfId="0" applyFont="1"/>
    <xf numFmtId="0" fontId="2" fillId="0" borderId="0" xfId="0" applyFont="1"/>
    <xf numFmtId="0" fontId="7" fillId="0" borderId="0" xfId="1" applyFont="1"/>
    <xf numFmtId="164" fontId="2" fillId="0" borderId="0" xfId="0" applyNumberFormat="1" applyFont="1" applyAlignment="1">
      <alignment horizontal="left"/>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2" fillId="0" borderId="2" xfId="0" applyFont="1" applyBorder="1" applyAlignment="1">
      <alignment horizontal="center"/>
    </xf>
    <xf numFmtId="0" fontId="10" fillId="0" borderId="3" xfId="0" applyFont="1" applyBorder="1" applyAlignment="1">
      <alignment horizontal="left"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2" fillId="0" borderId="7" xfId="0" applyFont="1" applyBorder="1" applyAlignment="1">
      <alignment horizontal="center"/>
    </xf>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 fillId="0" borderId="0" xfId="0" applyFont="1"/>
    <xf numFmtId="0" fontId="2" fillId="0" borderId="0" xfId="0" applyFont="1" applyBorder="1" applyAlignment="1">
      <alignment horizontal="center"/>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Fill="1" applyAlignment="1">
      <alignment vertical="top" wrapText="1"/>
    </xf>
    <xf numFmtId="0" fontId="1" fillId="0" borderId="0" xfId="0" applyFont="1" applyFill="1"/>
  </cellXfs>
  <cellStyles count="2">
    <cellStyle name="Hyperlink" xfId="1" builtinId="8"/>
    <cellStyle name="Normal" xfId="0" builtinId="0"/>
  </cellStyles>
  <dxfs count="8">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rgb="FF0563C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Calibri"/>
        <family val="2"/>
        <scheme val="minor"/>
      </font>
      <fill>
        <patternFill patternType="solid">
          <fgColor rgb="FF003366"/>
          <bgColor rgb="FF1F4E79"/>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49ED81-E32B-483D-AB07-14A99FBE7C88}" name="Table4" displayName="Table4" ref="A7:D10" totalsRowShown="0" headerRowDxfId="7" headerRowBorderDxfId="6" tableBorderDxfId="5" totalsRowBorderDxfId="4">
  <autoFilter ref="A7:D10" xr:uid="{9A49ED81-E32B-483D-AB07-14A99FBE7C88}"/>
  <tableColumns count="4">
    <tableColumn id="1" xr3:uid="{0F10CD7D-7032-4E65-A370-1450CBB75A91}" name="Title" dataDxfId="3"/>
    <tableColumn id="2" xr3:uid="{2329AF21-B022-42D1-A78D-22F8C49DC4BA}" name="Commodity" dataDxfId="2"/>
    <tableColumn id="3" xr3:uid="{66D42151-879B-46CF-A82E-D4B3488E1572}" name="Year" dataDxfId="1"/>
    <tableColumn id="4" xr3:uid="{18F7D6F5-45EC-4CEF-B7D0-390287B595A1}" name="Group"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FARM_OPERATIONS" displayName="T_FARM_OPERATIONS" ref="A1:D68" totalsRowShown="0">
  <autoFilter ref="A1:D68" xr:uid="{00000000-0009-0000-0100-000001000000}"/>
  <tableColumns count="4">
    <tableColumn id="1" xr3:uid="{00000000-0010-0000-0000-000001000000}" name="YEAR"/>
    <tableColumn id="2" xr3:uid="{00000000-0010-0000-0000-000002000000}" name="FARM OPERATIONS - ACRES OPERATED"/>
    <tableColumn id="3" xr3:uid="{00000000-0010-0000-0000-000003000000}" name="FARM OPERATIONS - AREA OPERATED, MEASURED IN ACRES / OPERATION"/>
    <tableColumn id="4" xr3:uid="{00000000-0010-0000-0000-000004000000}" name="FARM OPERATIONS - NUMBER OF OPERATION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LABOR" displayName="T_LABOR" ref="A1:AD38" totalsRowShown="0">
  <autoFilter ref="A1:AD38" xr:uid="{00000000-0009-0000-0100-000002000000}"/>
  <tableColumns count="30">
    <tableColumn id="1" xr3:uid="{00000000-0010-0000-0100-000001000000}" name="YEAR"/>
    <tableColumn id="2" xr3:uid="{00000000-0010-0000-0100-000002000000}" name="LABOR, HIRED - NUMBER OF WORKERS"/>
    <tableColumn id="3" xr3:uid="{00000000-0010-0000-0100-000003000000}" name="LABOR, HIRED - NUMBER OF WORKERS, AVG"/>
    <tableColumn id="4" xr3:uid="{00000000-0010-0000-0100-000004000000}" name="LABOR, HIRED - TIME WORKED, BASE, MEASURED IN HOURS / WEEK"/>
    <tableColumn id="5" xr3:uid="{00000000-0010-0000-0100-000005000000}" name="LABOR, HIRED - TIME WORKED, MEASURED IN HOURS / WEEK"/>
    <tableColumn id="6" xr3:uid="{00000000-0010-0000-0100-000006000000}" name="LABOR, HIRED - WAGE RATE, BASE, MEASURED IN $ / BASE HOUR"/>
    <tableColumn id="7" xr3:uid="{00000000-0010-0000-0100-000007000000}" name="LABOR, HIRED - WAGE RATE, MEASURED IN $ / HOUR"/>
    <tableColumn id="8" xr3:uid="{00000000-0010-0000-0100-000008000000}" name="LABOR, HIRED, AG EQUIPMENT OPERATORS (STANDARD OCCUPATIONAL CLASSIFICATION 45-2091) - WAGE RATE, BASE, MEASURED IN $ / BASE HOUR"/>
    <tableColumn id="9" xr3:uid="{00000000-0010-0000-0100-000009000000}" name="LABOR, HIRED, AG EQUIPMENT OPERATORS (STANDARD OCCUPATIONAL CLASSIFICATION 45-2091) - WAGE RATE, MEASURED IN $ / HOUR"/>
    <tableColumn id="10" xr3:uid="{00000000-0010-0000-0100-00000A000000}" name="LABOR, HIRED, ANIMAL WORKERS - WAGE RATE, BASE, MEASURED IN $ / BASE HOUR"/>
    <tableColumn id="11" xr3:uid="{00000000-0010-0000-0100-00000B000000}" name="LABOR, HIRED, ANIMAL WORKERS - WAGE RATE, MEASURED IN $ / HOUR"/>
    <tableColumn id="12" xr3:uid="{00000000-0010-0000-0100-00000C000000}" name="LABOR, HIRED, ANIMAL WORKERS, FARMWORKERS (STANDARD OCCUPATIONAL CLASSIFICATION 45-2093) - WAGE RATE, BASE, MEASURED IN $ / BASE HOUR"/>
    <tableColumn id="13" xr3:uid="{00000000-0010-0000-0100-00000D000000}" name="LABOR, HIRED, ANIMAL WORKERS, FARMWORKERS (STANDARD OCCUPATIONAL CLASSIFICATION 45-2093) - WAGE RATE, BASE, MEASURED IN $ / HOUR"/>
    <tableColumn id="14" xr3:uid="{00000000-0010-0000-0100-00000E000000}" name="LABOR, HIRED, ANIMAL WORKERS, FARMWORKERS (STANDARD OCCUPATIONAL CLASSIFICATION 45-2093) - WAGE RATE, MEASURED IN $ / HOUR"/>
    <tableColumn id="15" xr3:uid="{00000000-0010-0000-0100-00000F000000}" name="LABOR, HIRED, CROP &amp; ANIMAL WORKERS - WAGE RATE, BASE, MEASURED IN $ / BASE HOUR"/>
    <tableColumn id="16" xr3:uid="{00000000-0010-0000-0100-000010000000}" name="LABOR, HIRED, CROP &amp; ANIMAL WORKERS - WAGE RATE, MEASURED IN $ / HOUR"/>
    <tableColumn id="17" xr3:uid="{00000000-0010-0000-0100-000011000000}" name="LABOR, HIRED, CROP WORKERS - WAGE RATE, BASE, MEASURED IN $ / BASE HOUR"/>
    <tableColumn id="18" xr3:uid="{00000000-0010-0000-0100-000012000000}" name="LABOR, HIRED, CROP WORKERS - WAGE RATE, MEASURED IN $ / HOUR"/>
    <tableColumn id="19" xr3:uid="{00000000-0010-0000-0100-000013000000}" name="LABOR, HIRED, CROP WORKERS, FARMWORKERS (STANDARD OCCUPATIONAL CLASSIFICATION 45-2092) - WAGE RATE, BASE, MEASURED IN $ / BASE HOUR"/>
    <tableColumn id="20" xr3:uid="{00000000-0010-0000-0100-000014000000}" name="LABOR, HIRED, CROP WORKERS, FARMWORKERS (STANDARD OCCUPATIONAL CLASSIFICATION 45-2092) - WAGE RATE, BASE, MEASURED IN $ / HOUR"/>
    <tableColumn id="21" xr3:uid="{00000000-0010-0000-0100-000015000000}" name="LABOR, HIRED, CROP WORKERS, FARMWORKERS (STANDARD OCCUPATIONAL CLASSIFICATION 45-2092) - WAGE RATE, MEASURED IN $ / HOUR"/>
    <tableColumn id="22" xr3:uid="{00000000-0010-0000-0100-000016000000}" name="LABOR, HIRED, GE 150 DAYS - NUMBER OF WORKERS"/>
    <tableColumn id="23" xr3:uid="{00000000-0010-0000-0100-000017000000}" name="LABOR, HIRED, GRADERS &amp; SORTERS (STANDARD OCCUPATIONAL CLASSIFICATION 45-2041) - WAGE RATE, BASE, MEASURED IN $ / HOUR"/>
    <tableColumn id="24" xr3:uid="{00000000-0010-0000-0100-000018000000}" name="LABOR, HIRED, GRADERS &amp; SORTERS (STANDARD OCCUPATIONAL CLASSIFICATION 45-2041) - WAGE RATE, MEASURED IN $ / HOUR"/>
    <tableColumn id="25" xr3:uid="{00000000-0010-0000-0100-000019000000}" name="LABOR, HIRED, LT 150 DAYS - NUMBER OF WORKERS"/>
    <tableColumn id="26" xr3:uid="{00000000-0010-0000-0100-00001A000000}" name="LABOR, HIRED, PACKERS &amp; PACKAGERS (STANDARD OCCUPATIONAL CLASSIFICATION 53-7064) - WAGE RATE, MEASURED IN $ / HOUR"/>
    <tableColumn id="27" xr3:uid="{00000000-0010-0000-0100-00001B000000}" name="LABOR, SELF EMPLOYED - NUMBER OF WORKERS"/>
    <tableColumn id="28" xr3:uid="{00000000-0010-0000-0100-00001C000000}" name="LABOR, SELF EMPLOYED - NUMBER OF WORKERS, AVG"/>
    <tableColumn id="29" xr3:uid="{00000000-0010-0000-0100-00001D000000}" name="LABOR, UNPAID - NUMBER OF WORKERS"/>
    <tableColumn id="30" xr3:uid="{00000000-0010-0000-0100-00001E000000}" name="LABOR, UNPAID - NUMBER OF WORKERS, AVG"/>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RENT" displayName="T_RENT" ref="A1:E17" totalsRowShown="0">
  <autoFilter ref="A1:E17" xr:uid="{00000000-0009-0000-0100-000003000000}"/>
  <tableColumns count="5">
    <tableColumn id="1" xr3:uid="{00000000-0010-0000-0200-000001000000}" name="YEAR"/>
    <tableColumn id="2" xr3:uid="{00000000-0010-0000-0200-000002000000}" name="RENT, CASH, CROPLAND - EXPENSE, MEASURED IN $ / ACRE"/>
    <tableColumn id="3" xr3:uid="{00000000-0010-0000-0200-000003000000}" name="RENT, CASH, CROPLAND, IRRIGATED - EXPENSE, MEASURED IN $ / ACRE"/>
    <tableColumn id="4" xr3:uid="{00000000-0010-0000-0200-000004000000}" name="RENT, CASH, CROPLAND, NON-IRRIGATED - EXPENSE, MEASURED IN $ / ACRE"/>
    <tableColumn id="5" xr3:uid="{00000000-0010-0000-0200-000005000000}" name="RENT, CASH, PASTURELAND - EXPENSE, MEASURED IN $ / AC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15"/>
  <sheetViews>
    <sheetView tabSelected="1" zoomScaleNormal="100" workbookViewId="0">
      <selection activeCell="F13" sqref="F13"/>
    </sheetView>
  </sheetViews>
  <sheetFormatPr defaultColWidth="8.7109375" defaultRowHeight="15" x14ac:dyDescent="0.25"/>
  <cols>
    <col min="1" max="1" width="15" style="4" bestFit="1" customWidth="1"/>
    <col min="2" max="2" width="40" style="4" customWidth="1"/>
    <col min="3" max="3" width="16" style="4" customWidth="1"/>
    <col min="4" max="4" width="28" style="4" customWidth="1"/>
    <col min="5" max="16384" width="8.7109375" style="4"/>
  </cols>
  <sheetData>
    <row r="1" spans="1:4" x14ac:dyDescent="0.25">
      <c r="A1" s="3" t="s">
        <v>44</v>
      </c>
      <c r="B1" s="3" t="s">
        <v>53</v>
      </c>
    </row>
    <row r="2" spans="1:4" x14ac:dyDescent="0.25">
      <c r="A2" s="3" t="s">
        <v>45</v>
      </c>
      <c r="B2" s="3" t="s">
        <v>49</v>
      </c>
    </row>
    <row r="3" spans="1:4" x14ac:dyDescent="0.25">
      <c r="A3" s="3" t="s">
        <v>46</v>
      </c>
      <c r="B3" s="3" t="s">
        <v>47</v>
      </c>
    </row>
    <row r="4" spans="1:4" x14ac:dyDescent="0.25">
      <c r="A4" s="3" t="s">
        <v>55</v>
      </c>
      <c r="B4" s="3" t="s">
        <v>61</v>
      </c>
    </row>
    <row r="5" spans="1:4" x14ac:dyDescent="0.25">
      <c r="A5" s="3" t="s">
        <v>56</v>
      </c>
      <c r="B5" s="3" t="s">
        <v>57</v>
      </c>
    </row>
    <row r="7" spans="1:4" x14ac:dyDescent="0.25">
      <c r="A7" s="11" t="s">
        <v>50</v>
      </c>
      <c r="B7" s="12" t="s">
        <v>0</v>
      </c>
      <c r="C7" s="12" t="s">
        <v>54</v>
      </c>
      <c r="D7" s="13" t="s">
        <v>1</v>
      </c>
    </row>
    <row r="8" spans="1:4" x14ac:dyDescent="0.25">
      <c r="A8" s="9">
        <v>1</v>
      </c>
      <c r="B8" s="7" t="str">
        <f>HYPERLINK("#'FARM OPERATIONS'!A1","FARM OPERATIONS")</f>
        <v>FARM OPERATIONS</v>
      </c>
      <c r="C8" s="8" t="s">
        <v>2</v>
      </c>
      <c r="D8" s="10" t="s">
        <v>3</v>
      </c>
    </row>
    <row r="9" spans="1:4" x14ac:dyDescent="0.25">
      <c r="A9" s="9">
        <v>2</v>
      </c>
      <c r="B9" s="7" t="str">
        <f>HYPERLINK("#'LABOR'!A1","LABOR")</f>
        <v>LABOR</v>
      </c>
      <c r="C9" s="8" t="s">
        <v>4</v>
      </c>
      <c r="D9" s="10" t="s">
        <v>5</v>
      </c>
    </row>
    <row r="10" spans="1:4" x14ac:dyDescent="0.25">
      <c r="A10" s="14">
        <v>3</v>
      </c>
      <c r="B10" s="15" t="str">
        <f>HYPERLINK("#'RENT'!A1","RENT")</f>
        <v>RENT</v>
      </c>
      <c r="C10" s="16" t="s">
        <v>6</v>
      </c>
      <c r="D10" s="17" t="s">
        <v>5</v>
      </c>
    </row>
    <row r="11" spans="1:4" x14ac:dyDescent="0.25">
      <c r="A11" s="19"/>
      <c r="B11" s="20"/>
      <c r="C11" s="21"/>
      <c r="D11" s="21"/>
    </row>
    <row r="12" spans="1:4" ht="138" customHeight="1" x14ac:dyDescent="0.25">
      <c r="A12" s="22" t="s">
        <v>48</v>
      </c>
      <c r="B12" s="25" t="s">
        <v>60</v>
      </c>
      <c r="C12" s="26"/>
      <c r="D12" s="26"/>
    </row>
    <row r="13" spans="1:4" ht="143.25" customHeight="1" x14ac:dyDescent="0.25">
      <c r="A13" s="23" t="s">
        <v>58</v>
      </c>
      <c r="B13" s="24" t="s">
        <v>59</v>
      </c>
      <c r="C13" s="24"/>
      <c r="D13" s="24"/>
    </row>
    <row r="14" spans="1:4" x14ac:dyDescent="0.25">
      <c r="A14" s="18" t="s">
        <v>44</v>
      </c>
      <c r="B14" s="5" t="s">
        <v>51</v>
      </c>
    </row>
    <row r="15" spans="1:4" x14ac:dyDescent="0.25">
      <c r="A15" s="4" t="s">
        <v>52</v>
      </c>
      <c r="B15" s="6">
        <v>46088</v>
      </c>
    </row>
  </sheetData>
  <mergeCells count="2">
    <mergeCell ref="B12:D12"/>
    <mergeCell ref="B13:D13"/>
  </mergeCells>
  <hyperlinks>
    <hyperlink ref="B14" r:id="rId1" xr:uid="{528E72D5-A8A5-4173-B155-2A0CDC3E5220}"/>
  </hyperlinks>
  <pageMargins left="0.75" right="0.75" top="1" bottom="1" header="0.511811023622047" footer="0.511811023622047"/>
  <pageSetup paperSize="9" orientation="portrait" horizontalDpi="300" verticalDpi="30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8"/>
  <sheetViews>
    <sheetView zoomScaleNormal="100" workbookViewId="0">
      <pane ySplit="1" topLeftCell="A41" activePane="bottomLeft" state="frozen"/>
      <selection pane="bottomLeft" activeCell="C31" sqref="C31"/>
    </sheetView>
  </sheetViews>
  <sheetFormatPr defaultColWidth="8.7109375" defaultRowHeight="15" x14ac:dyDescent="0.25"/>
  <cols>
    <col min="1" max="1" width="8" customWidth="1"/>
    <col min="2" max="2" width="34" customWidth="1"/>
    <col min="3" max="3" width="50" customWidth="1"/>
    <col min="4" max="4" width="40" customWidth="1"/>
  </cols>
  <sheetData>
    <row r="1" spans="1:4" ht="25.5" x14ac:dyDescent="0.25">
      <c r="A1" s="1" t="s">
        <v>7</v>
      </c>
      <c r="B1" s="1" t="s">
        <v>8</v>
      </c>
      <c r="C1" s="1" t="s">
        <v>9</v>
      </c>
      <c r="D1" s="1" t="s">
        <v>10</v>
      </c>
    </row>
    <row r="2" spans="1:4" x14ac:dyDescent="0.25">
      <c r="A2" s="2">
        <v>1959</v>
      </c>
      <c r="B2" s="2">
        <v>2600000</v>
      </c>
      <c r="C2" s="2"/>
      <c r="D2" s="2">
        <v>6800</v>
      </c>
    </row>
    <row r="3" spans="1:4" x14ac:dyDescent="0.25">
      <c r="A3" s="2">
        <v>1960</v>
      </c>
      <c r="B3" s="2">
        <v>2600000</v>
      </c>
      <c r="C3" s="2"/>
      <c r="D3" s="2">
        <v>6600</v>
      </c>
    </row>
    <row r="4" spans="1:4" x14ac:dyDescent="0.25">
      <c r="A4" s="2">
        <v>1961</v>
      </c>
      <c r="B4" s="2">
        <v>2550000</v>
      </c>
      <c r="C4" s="2"/>
      <c r="D4" s="2">
        <v>6200</v>
      </c>
    </row>
    <row r="5" spans="1:4" x14ac:dyDescent="0.25">
      <c r="A5" s="2">
        <v>1962</v>
      </c>
      <c r="B5" s="2">
        <v>2500000</v>
      </c>
      <c r="C5" s="2"/>
      <c r="D5" s="2">
        <v>5700</v>
      </c>
    </row>
    <row r="6" spans="1:4" x14ac:dyDescent="0.25">
      <c r="A6" s="2">
        <v>1963</v>
      </c>
      <c r="B6" s="2">
        <v>2450000</v>
      </c>
      <c r="C6" s="2"/>
      <c r="D6" s="2">
        <v>5200</v>
      </c>
    </row>
    <row r="7" spans="1:4" x14ac:dyDescent="0.25">
      <c r="A7" s="2">
        <v>1964</v>
      </c>
      <c r="B7" s="2">
        <v>2450000</v>
      </c>
      <c r="C7" s="2"/>
      <c r="D7" s="2">
        <v>5100</v>
      </c>
    </row>
    <row r="8" spans="1:4" x14ac:dyDescent="0.25">
      <c r="A8" s="2">
        <v>1965</v>
      </c>
      <c r="B8" s="2">
        <v>2400000</v>
      </c>
      <c r="C8" s="2"/>
      <c r="D8" s="2">
        <v>5000</v>
      </c>
    </row>
    <row r="9" spans="1:4" x14ac:dyDescent="0.25">
      <c r="A9" s="2">
        <v>1966</v>
      </c>
      <c r="B9" s="2">
        <v>2400000</v>
      </c>
      <c r="C9" s="2"/>
      <c r="D9" s="2">
        <v>4900</v>
      </c>
    </row>
    <row r="10" spans="1:4" x14ac:dyDescent="0.25">
      <c r="A10" s="2">
        <v>1967</v>
      </c>
      <c r="B10" s="2">
        <v>2360000</v>
      </c>
      <c r="C10" s="2"/>
      <c r="D10" s="2">
        <v>4800</v>
      </c>
    </row>
    <row r="11" spans="1:4" x14ac:dyDescent="0.25">
      <c r="A11" s="2">
        <v>1968</v>
      </c>
      <c r="B11" s="2">
        <v>2330000</v>
      </c>
      <c r="C11" s="2"/>
      <c r="D11" s="2">
        <v>4700</v>
      </c>
    </row>
    <row r="12" spans="1:4" x14ac:dyDescent="0.25">
      <c r="A12" s="2">
        <v>1969</v>
      </c>
      <c r="B12" s="2">
        <v>2310000</v>
      </c>
      <c r="C12" s="2"/>
      <c r="D12" s="2">
        <v>4600</v>
      </c>
    </row>
    <row r="13" spans="1:4" x14ac:dyDescent="0.25">
      <c r="A13" s="2">
        <v>1970</v>
      </c>
      <c r="B13" s="2">
        <v>2300000</v>
      </c>
      <c r="C13" s="2"/>
      <c r="D13" s="2">
        <v>4500</v>
      </c>
    </row>
    <row r="14" spans="1:4" x14ac:dyDescent="0.25">
      <c r="A14" s="2">
        <v>1971</v>
      </c>
      <c r="B14" s="2">
        <v>2300000</v>
      </c>
      <c r="C14" s="2"/>
      <c r="D14" s="2">
        <v>4300</v>
      </c>
    </row>
    <row r="15" spans="1:4" x14ac:dyDescent="0.25">
      <c r="A15" s="2">
        <v>1972</v>
      </c>
      <c r="B15" s="2">
        <v>2300000</v>
      </c>
      <c r="C15" s="2"/>
      <c r="D15" s="2">
        <v>4200</v>
      </c>
    </row>
    <row r="16" spans="1:4" x14ac:dyDescent="0.25">
      <c r="A16" s="2">
        <v>1973</v>
      </c>
      <c r="B16" s="2">
        <v>2300000</v>
      </c>
      <c r="C16" s="2"/>
      <c r="D16" s="2">
        <v>4100</v>
      </c>
    </row>
    <row r="17" spans="1:4" x14ac:dyDescent="0.25">
      <c r="A17" s="2">
        <v>1974</v>
      </c>
      <c r="B17" s="2">
        <v>2300000</v>
      </c>
      <c r="C17" s="2"/>
      <c r="D17" s="2">
        <v>4100</v>
      </c>
    </row>
    <row r="18" spans="1:4" x14ac:dyDescent="0.25">
      <c r="A18" s="2">
        <v>1975</v>
      </c>
      <c r="B18" s="2">
        <v>2150000</v>
      </c>
      <c r="C18" s="2"/>
      <c r="D18" s="2">
        <v>3900</v>
      </c>
    </row>
    <row r="19" spans="1:4" x14ac:dyDescent="0.25">
      <c r="A19" s="2">
        <v>1976</v>
      </c>
      <c r="B19" s="2">
        <v>2100000</v>
      </c>
      <c r="C19" s="2"/>
      <c r="D19" s="2">
        <v>4000</v>
      </c>
    </row>
    <row r="20" spans="1:4" x14ac:dyDescent="0.25">
      <c r="A20" s="2">
        <v>1977</v>
      </c>
      <c r="B20" s="2">
        <v>2050000</v>
      </c>
      <c r="C20" s="2"/>
      <c r="D20" s="2">
        <v>4100</v>
      </c>
    </row>
    <row r="21" spans="1:4" x14ac:dyDescent="0.25">
      <c r="A21" s="2">
        <v>1978</v>
      </c>
      <c r="B21" s="2">
        <v>1980000</v>
      </c>
      <c r="C21" s="2"/>
      <c r="D21" s="2">
        <v>4300</v>
      </c>
    </row>
    <row r="22" spans="1:4" x14ac:dyDescent="0.25">
      <c r="A22" s="2">
        <v>1979</v>
      </c>
      <c r="B22" s="2">
        <v>1970000</v>
      </c>
      <c r="C22" s="2"/>
      <c r="D22" s="2">
        <v>4300</v>
      </c>
    </row>
    <row r="23" spans="1:4" x14ac:dyDescent="0.25">
      <c r="A23" s="2">
        <v>1980</v>
      </c>
      <c r="B23" s="2">
        <v>1970000</v>
      </c>
      <c r="C23" s="2"/>
      <c r="D23" s="2">
        <v>4300</v>
      </c>
    </row>
    <row r="24" spans="1:4" x14ac:dyDescent="0.25">
      <c r="A24" s="2">
        <v>1981</v>
      </c>
      <c r="B24" s="2">
        <v>1965000</v>
      </c>
      <c r="C24" s="2"/>
      <c r="D24" s="2">
        <v>4400</v>
      </c>
    </row>
    <row r="25" spans="1:4" x14ac:dyDescent="0.25">
      <c r="A25" s="2">
        <v>1982</v>
      </c>
      <c r="B25" s="2">
        <v>1960000</v>
      </c>
      <c r="C25" s="2"/>
      <c r="D25" s="2">
        <v>4500</v>
      </c>
    </row>
    <row r="26" spans="1:4" x14ac:dyDescent="0.25">
      <c r="A26" s="2">
        <v>1983</v>
      </c>
      <c r="B26" s="2">
        <v>1900000</v>
      </c>
      <c r="C26" s="2"/>
      <c r="D26" s="2">
        <v>4500</v>
      </c>
    </row>
    <row r="27" spans="1:4" x14ac:dyDescent="0.25">
      <c r="A27" s="2">
        <v>1984</v>
      </c>
      <c r="B27" s="2">
        <v>1850000</v>
      </c>
      <c r="C27" s="2"/>
      <c r="D27" s="2">
        <v>4600</v>
      </c>
    </row>
    <row r="28" spans="1:4" x14ac:dyDescent="0.25">
      <c r="A28" s="2">
        <v>1985</v>
      </c>
      <c r="B28" s="2">
        <v>1800000</v>
      </c>
      <c r="C28" s="2"/>
      <c r="D28" s="2">
        <v>4600</v>
      </c>
    </row>
    <row r="29" spans="1:4" x14ac:dyDescent="0.25">
      <c r="A29" s="2">
        <v>1986</v>
      </c>
      <c r="B29" s="2">
        <v>1750000</v>
      </c>
      <c r="C29" s="2"/>
      <c r="D29" s="2">
        <v>4600</v>
      </c>
    </row>
    <row r="30" spans="1:4" x14ac:dyDescent="0.25">
      <c r="A30" s="2">
        <v>1987</v>
      </c>
      <c r="B30" s="2">
        <v>1720000</v>
      </c>
      <c r="C30" s="2"/>
      <c r="D30" s="2">
        <v>4650</v>
      </c>
    </row>
    <row r="31" spans="1:4" x14ac:dyDescent="0.25">
      <c r="A31" s="2">
        <v>1988</v>
      </c>
      <c r="B31" s="2">
        <v>1700000</v>
      </c>
      <c r="C31" s="2"/>
      <c r="D31" s="2">
        <v>4650</v>
      </c>
    </row>
    <row r="32" spans="1:4" x14ac:dyDescent="0.25">
      <c r="A32" s="2">
        <v>1989</v>
      </c>
      <c r="B32" s="2">
        <v>1700000</v>
      </c>
      <c r="C32" s="2"/>
      <c r="D32" s="2">
        <v>4650</v>
      </c>
    </row>
    <row r="33" spans="1:4" x14ac:dyDescent="0.25">
      <c r="A33" s="2">
        <v>1990</v>
      </c>
      <c r="B33" s="2">
        <v>1680000</v>
      </c>
      <c r="C33" s="2"/>
      <c r="D33" s="2">
        <v>4700</v>
      </c>
    </row>
    <row r="34" spans="1:4" x14ac:dyDescent="0.25">
      <c r="A34" s="2">
        <v>1991</v>
      </c>
      <c r="B34" s="2">
        <v>1630000</v>
      </c>
      <c r="C34" s="2"/>
      <c r="D34" s="2">
        <v>4700</v>
      </c>
    </row>
    <row r="35" spans="1:4" x14ac:dyDescent="0.25">
      <c r="A35" s="2">
        <v>1992</v>
      </c>
      <c r="B35" s="2">
        <v>1590000</v>
      </c>
      <c r="C35" s="2"/>
      <c r="D35" s="2">
        <v>4800</v>
      </c>
    </row>
    <row r="36" spans="1:4" x14ac:dyDescent="0.25">
      <c r="A36" s="2">
        <v>1993</v>
      </c>
      <c r="B36" s="2">
        <v>1560000</v>
      </c>
      <c r="C36" s="2">
        <v>300</v>
      </c>
      <c r="D36" s="2">
        <v>5200</v>
      </c>
    </row>
    <row r="37" spans="1:4" x14ac:dyDescent="0.25">
      <c r="A37" s="2">
        <v>1994</v>
      </c>
      <c r="B37" s="2">
        <v>1530000</v>
      </c>
      <c r="C37" s="2">
        <v>289</v>
      </c>
      <c r="D37" s="2">
        <v>5300</v>
      </c>
    </row>
    <row r="38" spans="1:4" x14ac:dyDescent="0.25">
      <c r="A38" s="2">
        <v>1995</v>
      </c>
      <c r="B38" s="2">
        <v>1470000</v>
      </c>
      <c r="C38" s="2">
        <v>277</v>
      </c>
      <c r="D38" s="2">
        <v>5300</v>
      </c>
    </row>
    <row r="39" spans="1:4" x14ac:dyDescent="0.25">
      <c r="A39" s="2">
        <v>1996</v>
      </c>
      <c r="B39" s="2">
        <v>1440000</v>
      </c>
      <c r="C39" s="2">
        <v>267</v>
      </c>
      <c r="D39" s="2">
        <v>5400</v>
      </c>
    </row>
    <row r="40" spans="1:4" x14ac:dyDescent="0.25">
      <c r="A40" s="2">
        <v>1997</v>
      </c>
      <c r="B40" s="2">
        <v>1440000</v>
      </c>
      <c r="C40" s="2">
        <v>262</v>
      </c>
      <c r="D40" s="2">
        <v>5500</v>
      </c>
    </row>
    <row r="41" spans="1:4" x14ac:dyDescent="0.25">
      <c r="A41" s="2">
        <v>1998</v>
      </c>
      <c r="B41" s="2">
        <v>1440000</v>
      </c>
      <c r="C41" s="2">
        <v>262</v>
      </c>
      <c r="D41" s="2">
        <v>5500</v>
      </c>
    </row>
    <row r="42" spans="1:4" x14ac:dyDescent="0.25">
      <c r="A42" s="2">
        <v>1999</v>
      </c>
      <c r="B42" s="2">
        <v>1420000</v>
      </c>
      <c r="C42" s="2">
        <v>258</v>
      </c>
      <c r="D42" s="2">
        <v>5500</v>
      </c>
    </row>
    <row r="43" spans="1:4" x14ac:dyDescent="0.25">
      <c r="A43" s="2">
        <v>2000</v>
      </c>
      <c r="B43" s="2">
        <v>1380000</v>
      </c>
      <c r="C43" s="2">
        <v>251</v>
      </c>
      <c r="D43" s="2">
        <v>5500</v>
      </c>
    </row>
    <row r="44" spans="1:4" x14ac:dyDescent="0.25">
      <c r="A44" s="2">
        <v>2001</v>
      </c>
      <c r="B44" s="2">
        <v>1350000</v>
      </c>
      <c r="C44" s="2">
        <v>245</v>
      </c>
      <c r="D44" s="2">
        <v>5500</v>
      </c>
    </row>
    <row r="45" spans="1:4" x14ac:dyDescent="0.25">
      <c r="A45" s="2">
        <v>2002</v>
      </c>
      <c r="B45" s="2">
        <v>1300000</v>
      </c>
      <c r="C45" s="2">
        <v>236</v>
      </c>
      <c r="D45" s="2">
        <v>5500</v>
      </c>
    </row>
    <row r="46" spans="1:4" x14ac:dyDescent="0.25">
      <c r="A46" s="2">
        <v>2003</v>
      </c>
      <c r="B46" s="2">
        <v>1300000</v>
      </c>
      <c r="C46" s="2">
        <v>236</v>
      </c>
      <c r="D46" s="2">
        <v>5500</v>
      </c>
    </row>
    <row r="47" spans="1:4" x14ac:dyDescent="0.25">
      <c r="A47" s="2">
        <v>2004</v>
      </c>
      <c r="B47" s="2">
        <v>1200000</v>
      </c>
      <c r="C47" s="2">
        <v>218</v>
      </c>
      <c r="D47" s="2">
        <v>5500</v>
      </c>
    </row>
    <row r="48" spans="1:4" x14ac:dyDescent="0.25">
      <c r="A48" s="2">
        <v>2005</v>
      </c>
      <c r="B48" s="2">
        <v>1200000</v>
      </c>
      <c r="C48" s="2">
        <v>218</v>
      </c>
      <c r="D48" s="2">
        <v>5500</v>
      </c>
    </row>
    <row r="49" spans="1:4" x14ac:dyDescent="0.25">
      <c r="A49" s="2">
        <v>2006</v>
      </c>
      <c r="B49" s="2">
        <v>1160000</v>
      </c>
      <c r="C49" s="2">
        <v>211</v>
      </c>
      <c r="D49" s="2">
        <v>5500</v>
      </c>
    </row>
    <row r="50" spans="1:4" x14ac:dyDescent="0.25">
      <c r="A50" s="2">
        <v>2007</v>
      </c>
      <c r="B50" s="2">
        <v>1120000</v>
      </c>
      <c r="C50" s="2">
        <v>149</v>
      </c>
      <c r="D50" s="2">
        <v>7500</v>
      </c>
    </row>
    <row r="51" spans="1:4" x14ac:dyDescent="0.25">
      <c r="A51" s="2">
        <v>2008</v>
      </c>
      <c r="B51" s="2">
        <v>1100000</v>
      </c>
      <c r="C51" s="2">
        <v>149</v>
      </c>
      <c r="D51" s="2">
        <v>7400</v>
      </c>
    </row>
    <row r="52" spans="1:4" x14ac:dyDescent="0.25">
      <c r="A52" s="2">
        <v>2009</v>
      </c>
      <c r="B52" s="2">
        <v>1110000</v>
      </c>
      <c r="C52" s="2">
        <v>152</v>
      </c>
      <c r="D52" s="2">
        <v>7300</v>
      </c>
    </row>
    <row r="53" spans="1:4" x14ac:dyDescent="0.25">
      <c r="A53" s="2">
        <v>2010</v>
      </c>
      <c r="B53" s="2">
        <v>1100000</v>
      </c>
      <c r="C53" s="2">
        <v>153</v>
      </c>
      <c r="D53" s="2">
        <v>7200</v>
      </c>
    </row>
    <row r="54" spans="1:4" x14ac:dyDescent="0.25">
      <c r="A54" s="2">
        <v>2011</v>
      </c>
      <c r="B54" s="2">
        <v>1130000</v>
      </c>
      <c r="C54" s="2">
        <v>159</v>
      </c>
      <c r="D54" s="2">
        <v>7100</v>
      </c>
    </row>
    <row r="55" spans="1:4" x14ac:dyDescent="0.25">
      <c r="A55" s="2">
        <v>2012</v>
      </c>
      <c r="B55" s="2">
        <v>1130000</v>
      </c>
      <c r="C55" s="2">
        <v>161</v>
      </c>
      <c r="D55" s="2">
        <v>7000</v>
      </c>
    </row>
    <row r="56" spans="1:4" x14ac:dyDescent="0.25">
      <c r="A56" s="2">
        <v>2013</v>
      </c>
      <c r="B56" s="2">
        <v>1100000</v>
      </c>
      <c r="C56" s="2">
        <v>155</v>
      </c>
      <c r="D56" s="2">
        <v>7100</v>
      </c>
    </row>
    <row r="57" spans="1:4" x14ac:dyDescent="0.25">
      <c r="A57" s="2">
        <v>2014</v>
      </c>
      <c r="B57" s="2">
        <v>1100000</v>
      </c>
      <c r="C57" s="2">
        <v>155</v>
      </c>
      <c r="D57" s="2">
        <v>7100</v>
      </c>
    </row>
    <row r="58" spans="1:4" x14ac:dyDescent="0.25">
      <c r="A58" s="2">
        <v>2015</v>
      </c>
      <c r="B58" s="2">
        <v>1100000</v>
      </c>
      <c r="C58" s="2">
        <v>153</v>
      </c>
      <c r="D58" s="2">
        <v>7200</v>
      </c>
    </row>
    <row r="59" spans="1:4" x14ac:dyDescent="0.25">
      <c r="A59" s="2">
        <v>2016</v>
      </c>
      <c r="B59" s="2">
        <v>1100000</v>
      </c>
      <c r="C59" s="2">
        <v>151</v>
      </c>
      <c r="D59" s="2">
        <v>7300</v>
      </c>
    </row>
    <row r="60" spans="1:4" x14ac:dyDescent="0.25">
      <c r="A60" s="2">
        <v>2017</v>
      </c>
      <c r="B60" s="2">
        <v>1100000</v>
      </c>
      <c r="C60" s="2">
        <v>151</v>
      </c>
      <c r="D60" s="2">
        <v>7300</v>
      </c>
    </row>
    <row r="61" spans="1:4" x14ac:dyDescent="0.25">
      <c r="A61" s="2">
        <v>2018</v>
      </c>
      <c r="B61" s="2">
        <v>1100000</v>
      </c>
      <c r="C61" s="2">
        <v>151</v>
      </c>
      <c r="D61" s="2">
        <v>7300</v>
      </c>
    </row>
    <row r="62" spans="1:4" x14ac:dyDescent="0.25">
      <c r="A62" s="2">
        <v>2019</v>
      </c>
      <c r="B62" s="2">
        <v>1100000</v>
      </c>
      <c r="C62" s="2">
        <v>153</v>
      </c>
      <c r="D62" s="2">
        <v>7200</v>
      </c>
    </row>
    <row r="63" spans="1:4" x14ac:dyDescent="0.25">
      <c r="A63" s="2">
        <v>2020</v>
      </c>
      <c r="B63" s="2">
        <v>1100000</v>
      </c>
      <c r="C63" s="2">
        <v>155</v>
      </c>
      <c r="D63" s="2">
        <v>7100</v>
      </c>
    </row>
    <row r="64" spans="1:4" x14ac:dyDescent="0.25">
      <c r="A64" s="2">
        <v>2021</v>
      </c>
      <c r="B64" s="2">
        <v>1050000</v>
      </c>
      <c r="C64" s="2">
        <v>152</v>
      </c>
      <c r="D64" s="2">
        <v>6900</v>
      </c>
    </row>
    <row r="65" spans="1:4" x14ac:dyDescent="0.25">
      <c r="A65" s="2">
        <v>2022</v>
      </c>
      <c r="B65" s="2">
        <v>1050000</v>
      </c>
      <c r="C65" s="2">
        <v>159</v>
      </c>
      <c r="D65" s="2">
        <v>6600</v>
      </c>
    </row>
    <row r="66" spans="1:4" x14ac:dyDescent="0.25">
      <c r="A66" s="2">
        <v>2023</v>
      </c>
      <c r="B66" s="2">
        <v>1050000</v>
      </c>
      <c r="C66" s="2">
        <v>159</v>
      </c>
      <c r="D66" s="2">
        <v>6600</v>
      </c>
    </row>
    <row r="67" spans="1:4" x14ac:dyDescent="0.25">
      <c r="A67" s="2">
        <v>2024</v>
      </c>
      <c r="B67" s="2">
        <v>1050000</v>
      </c>
      <c r="C67" s="2">
        <v>162</v>
      </c>
      <c r="D67" s="2">
        <v>6500</v>
      </c>
    </row>
    <row r="68" spans="1:4" x14ac:dyDescent="0.25">
      <c r="A68" s="2">
        <v>2025</v>
      </c>
      <c r="B68" s="2">
        <v>1050000</v>
      </c>
      <c r="C68" s="2">
        <v>162</v>
      </c>
      <c r="D68" s="2">
        <v>6500</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8"/>
  <sheetViews>
    <sheetView zoomScaleNormal="100" workbookViewId="0">
      <pane ySplit="1" topLeftCell="A14" activePane="bottomLeft" state="frozen"/>
      <selection pane="bottomLeft" activeCell="D34" sqref="D34"/>
    </sheetView>
  </sheetViews>
  <sheetFormatPr defaultColWidth="8.7109375" defaultRowHeight="15" x14ac:dyDescent="0.25"/>
  <cols>
    <col min="1" max="1" width="8" customWidth="1"/>
    <col min="2" max="2" width="34" customWidth="1"/>
    <col min="3" max="3" width="39" customWidth="1"/>
    <col min="4" max="6" width="50" customWidth="1"/>
    <col min="7" max="7" width="48" customWidth="1"/>
    <col min="8" max="21" width="50" customWidth="1"/>
    <col min="22" max="22" width="47" customWidth="1"/>
    <col min="23" max="24" width="50" customWidth="1"/>
    <col min="25" max="25" width="47" customWidth="1"/>
    <col min="26" max="26" width="50" customWidth="1"/>
    <col min="27" max="27" width="42" customWidth="1"/>
    <col min="28" max="28" width="47" customWidth="1"/>
    <col min="29" max="29" width="35" customWidth="1"/>
    <col min="30" max="30" width="40" customWidth="1"/>
  </cols>
  <sheetData>
    <row r="1" spans="1:30" ht="51" x14ac:dyDescent="0.25">
      <c r="A1" s="1" t="s">
        <v>7</v>
      </c>
      <c r="B1" s="1" t="s">
        <v>11</v>
      </c>
      <c r="C1" s="1" t="s">
        <v>12</v>
      </c>
      <c r="D1" s="1" t="s">
        <v>13</v>
      </c>
      <c r="E1" s="1" t="s">
        <v>14</v>
      </c>
      <c r="F1" s="1" t="s">
        <v>15</v>
      </c>
      <c r="G1" s="1" t="s">
        <v>16</v>
      </c>
      <c r="H1" s="1" t="s">
        <v>17</v>
      </c>
      <c r="I1" s="1" t="s">
        <v>18</v>
      </c>
      <c r="J1" s="1" t="s">
        <v>19</v>
      </c>
      <c r="K1" s="1" t="s">
        <v>20</v>
      </c>
      <c r="L1" s="1" t="s">
        <v>21</v>
      </c>
      <c r="M1" s="1" t="s">
        <v>22</v>
      </c>
      <c r="N1" s="1" t="s">
        <v>23</v>
      </c>
      <c r="O1" s="1" t="s">
        <v>24</v>
      </c>
      <c r="P1" s="1" t="s">
        <v>25</v>
      </c>
      <c r="Q1" s="1" t="s">
        <v>26</v>
      </c>
      <c r="R1" s="1" t="s">
        <v>27</v>
      </c>
      <c r="S1" s="1" t="s">
        <v>28</v>
      </c>
      <c r="T1" s="1" t="s">
        <v>29</v>
      </c>
      <c r="U1" s="1" t="s">
        <v>30</v>
      </c>
      <c r="V1" s="1" t="s">
        <v>31</v>
      </c>
      <c r="W1" s="1" t="s">
        <v>32</v>
      </c>
      <c r="X1" s="1" t="s">
        <v>33</v>
      </c>
      <c r="Y1" s="1" t="s">
        <v>34</v>
      </c>
      <c r="Z1" s="1" t="s">
        <v>35</v>
      </c>
      <c r="AA1" s="1" t="s">
        <v>36</v>
      </c>
      <c r="AB1" s="1" t="s">
        <v>37</v>
      </c>
      <c r="AC1" s="1" t="s">
        <v>38</v>
      </c>
      <c r="AD1" s="1" t="s">
        <v>39</v>
      </c>
    </row>
    <row r="2" spans="1:30" x14ac:dyDescent="0.25">
      <c r="A2" s="2">
        <v>1989</v>
      </c>
      <c r="B2" s="2">
        <v>11000</v>
      </c>
      <c r="C2" s="2"/>
      <c r="D2" s="2"/>
      <c r="E2" s="2">
        <v>38.299999999999997</v>
      </c>
      <c r="F2" s="2"/>
      <c r="G2" s="2">
        <v>8.35</v>
      </c>
      <c r="H2" s="2"/>
      <c r="I2" s="2"/>
      <c r="J2" s="2"/>
      <c r="K2" s="2"/>
      <c r="L2" s="2"/>
      <c r="M2" s="2"/>
      <c r="N2" s="2"/>
      <c r="O2" s="2"/>
      <c r="P2" s="2">
        <v>7.7</v>
      </c>
      <c r="Q2" s="2"/>
      <c r="R2" s="2">
        <v>7.78</v>
      </c>
      <c r="S2" s="2"/>
      <c r="T2" s="2"/>
      <c r="U2" s="2"/>
      <c r="V2" s="2">
        <v>9000</v>
      </c>
      <c r="W2" s="2"/>
      <c r="X2" s="2"/>
      <c r="Y2" s="2">
        <v>1000</v>
      </c>
      <c r="Z2" s="2"/>
      <c r="AA2" s="2">
        <v>3000</v>
      </c>
      <c r="AB2" s="2"/>
      <c r="AC2" s="2">
        <v>1000</v>
      </c>
      <c r="AD2" s="2"/>
    </row>
    <row r="3" spans="1:30" x14ac:dyDescent="0.25">
      <c r="A3" s="2">
        <v>1990</v>
      </c>
      <c r="B3" s="2">
        <v>9000</v>
      </c>
      <c r="C3" s="2"/>
      <c r="D3" s="2"/>
      <c r="E3" s="2">
        <v>37.1</v>
      </c>
      <c r="F3" s="2"/>
      <c r="G3" s="2">
        <v>8.61</v>
      </c>
      <c r="H3" s="2"/>
      <c r="I3" s="2"/>
      <c r="J3" s="2"/>
      <c r="K3" s="2"/>
      <c r="L3" s="2"/>
      <c r="M3" s="2"/>
      <c r="N3" s="2"/>
      <c r="O3" s="2"/>
      <c r="P3" s="2">
        <v>7.85</v>
      </c>
      <c r="Q3" s="2"/>
      <c r="R3" s="2">
        <v>7.93</v>
      </c>
      <c r="S3" s="2"/>
      <c r="T3" s="2"/>
      <c r="U3" s="2"/>
      <c r="V3" s="2">
        <v>8000</v>
      </c>
      <c r="W3" s="2"/>
      <c r="X3" s="2"/>
      <c r="Y3" s="2">
        <v>1000</v>
      </c>
      <c r="Z3" s="2"/>
      <c r="AA3" s="2">
        <v>3000</v>
      </c>
      <c r="AB3" s="2"/>
      <c r="AC3" s="2">
        <v>1000</v>
      </c>
      <c r="AD3" s="2"/>
    </row>
    <row r="4" spans="1:30" x14ac:dyDescent="0.25">
      <c r="A4" s="2">
        <v>1991</v>
      </c>
      <c r="B4" s="2">
        <v>9000</v>
      </c>
      <c r="C4" s="2"/>
      <c r="D4" s="2"/>
      <c r="E4" s="2">
        <v>38.4</v>
      </c>
      <c r="F4" s="2"/>
      <c r="G4" s="2">
        <v>8.8000000000000007</v>
      </c>
      <c r="H4" s="2"/>
      <c r="I4" s="2"/>
      <c r="J4" s="2"/>
      <c r="K4" s="2"/>
      <c r="L4" s="2"/>
      <c r="M4" s="2"/>
      <c r="N4" s="2"/>
      <c r="O4" s="2"/>
      <c r="P4" s="2">
        <v>7.95</v>
      </c>
      <c r="Q4" s="2"/>
      <c r="R4" s="2">
        <v>8.02</v>
      </c>
      <c r="S4" s="2"/>
      <c r="T4" s="2"/>
      <c r="U4" s="2"/>
      <c r="V4" s="2">
        <v>9000</v>
      </c>
      <c r="W4" s="2"/>
      <c r="X4" s="2"/>
      <c r="Y4" s="2">
        <v>1000</v>
      </c>
      <c r="Z4" s="2"/>
      <c r="AA4" s="2">
        <v>4000</v>
      </c>
      <c r="AB4" s="2"/>
      <c r="AC4" s="2">
        <v>1000</v>
      </c>
      <c r="AD4" s="2"/>
    </row>
    <row r="5" spans="1:30" x14ac:dyDescent="0.25">
      <c r="A5" s="2">
        <v>1992</v>
      </c>
      <c r="B5" s="2">
        <v>10000</v>
      </c>
      <c r="C5" s="2"/>
      <c r="D5" s="2"/>
      <c r="E5" s="2">
        <v>37.799999999999997</v>
      </c>
      <c r="F5" s="2"/>
      <c r="G5" s="2">
        <v>9.09</v>
      </c>
      <c r="H5" s="2"/>
      <c r="I5" s="2"/>
      <c r="J5" s="2"/>
      <c r="K5" s="2">
        <v>7.3</v>
      </c>
      <c r="L5" s="2"/>
      <c r="M5" s="2"/>
      <c r="N5" s="2"/>
      <c r="O5" s="2"/>
      <c r="P5" s="2">
        <v>8.11</v>
      </c>
      <c r="Q5" s="2"/>
      <c r="R5" s="2">
        <v>8.19</v>
      </c>
      <c r="S5" s="2"/>
      <c r="T5" s="2"/>
      <c r="U5" s="2"/>
      <c r="V5" s="2">
        <v>9000</v>
      </c>
      <c r="W5" s="2"/>
      <c r="X5" s="2"/>
      <c r="Y5" s="2">
        <v>1000</v>
      </c>
      <c r="Z5" s="2"/>
      <c r="AA5" s="2">
        <v>3000</v>
      </c>
      <c r="AB5" s="2"/>
      <c r="AC5" s="2">
        <v>1000</v>
      </c>
      <c r="AD5" s="2"/>
    </row>
    <row r="6" spans="1:30" x14ac:dyDescent="0.25">
      <c r="A6" s="2">
        <v>1993</v>
      </c>
      <c r="B6" s="2">
        <v>9000</v>
      </c>
      <c r="C6" s="2"/>
      <c r="D6" s="2"/>
      <c r="E6" s="2">
        <v>36.700000000000003</v>
      </c>
      <c r="F6" s="2"/>
      <c r="G6" s="2">
        <v>9.4700000000000006</v>
      </c>
      <c r="H6" s="2"/>
      <c r="I6" s="2"/>
      <c r="J6" s="2"/>
      <c r="K6" s="2">
        <v>7.87</v>
      </c>
      <c r="L6" s="2"/>
      <c r="M6" s="2"/>
      <c r="N6" s="2"/>
      <c r="O6" s="2"/>
      <c r="P6" s="2">
        <v>8.36</v>
      </c>
      <c r="Q6" s="2"/>
      <c r="R6" s="2">
        <v>8.42</v>
      </c>
      <c r="S6" s="2"/>
      <c r="T6" s="2"/>
      <c r="U6" s="2"/>
      <c r="V6" s="2">
        <v>7000</v>
      </c>
      <c r="W6" s="2"/>
      <c r="X6" s="2"/>
      <c r="Y6" s="2">
        <v>1000</v>
      </c>
      <c r="Z6" s="2"/>
      <c r="AA6" s="2">
        <v>3000</v>
      </c>
      <c r="AB6" s="2"/>
      <c r="AC6" s="2">
        <v>1000</v>
      </c>
      <c r="AD6" s="2"/>
    </row>
    <row r="7" spans="1:30" x14ac:dyDescent="0.25">
      <c r="A7" s="2">
        <v>1994</v>
      </c>
      <c r="B7" s="2">
        <v>8000</v>
      </c>
      <c r="C7" s="2"/>
      <c r="D7" s="2"/>
      <c r="E7" s="2">
        <v>36</v>
      </c>
      <c r="F7" s="2"/>
      <c r="G7" s="2">
        <v>9.8800000000000008</v>
      </c>
      <c r="H7" s="2"/>
      <c r="I7" s="2"/>
      <c r="J7" s="2"/>
      <c r="K7" s="2">
        <v>8.41</v>
      </c>
      <c r="L7" s="2"/>
      <c r="M7" s="2"/>
      <c r="N7" s="2"/>
      <c r="O7" s="2"/>
      <c r="P7" s="2">
        <v>8.73</v>
      </c>
      <c r="Q7" s="2"/>
      <c r="R7" s="2">
        <v>8.77</v>
      </c>
      <c r="S7" s="2"/>
      <c r="T7" s="2"/>
      <c r="U7" s="2"/>
      <c r="V7" s="2">
        <v>7000</v>
      </c>
      <c r="W7" s="2"/>
      <c r="X7" s="2"/>
      <c r="Y7" s="2">
        <v>1000</v>
      </c>
      <c r="Z7" s="2"/>
      <c r="AA7" s="2">
        <v>3000</v>
      </c>
      <c r="AB7" s="2"/>
      <c r="AC7" s="2">
        <v>1000</v>
      </c>
      <c r="AD7" s="2"/>
    </row>
    <row r="8" spans="1:30" x14ac:dyDescent="0.25">
      <c r="A8" s="2">
        <v>1995</v>
      </c>
      <c r="B8" s="2">
        <v>7000</v>
      </c>
      <c r="C8" s="2">
        <v>7300</v>
      </c>
      <c r="D8" s="2"/>
      <c r="E8" s="2">
        <v>37.200000000000003</v>
      </c>
      <c r="F8" s="2"/>
      <c r="G8" s="2">
        <v>9.76</v>
      </c>
      <c r="H8" s="2"/>
      <c r="I8" s="2"/>
      <c r="J8" s="2"/>
      <c r="K8" s="2">
        <v>8.16</v>
      </c>
      <c r="L8" s="2"/>
      <c r="M8" s="2"/>
      <c r="N8" s="2"/>
      <c r="O8" s="2"/>
      <c r="P8" s="2">
        <v>8.6</v>
      </c>
      <c r="Q8" s="2"/>
      <c r="R8" s="2">
        <v>8.6199999999999992</v>
      </c>
      <c r="S8" s="2"/>
      <c r="T8" s="2"/>
      <c r="U8" s="2"/>
      <c r="V8" s="2">
        <v>7000</v>
      </c>
      <c r="W8" s="2"/>
      <c r="X8" s="2"/>
      <c r="Y8" s="2">
        <v>1000</v>
      </c>
      <c r="Z8" s="2"/>
      <c r="AA8" s="2">
        <v>3000</v>
      </c>
      <c r="AB8" s="2">
        <v>3000</v>
      </c>
      <c r="AC8" s="2">
        <v>1000</v>
      </c>
      <c r="AD8" s="2">
        <v>1000</v>
      </c>
    </row>
    <row r="9" spans="1:30" x14ac:dyDescent="0.25">
      <c r="A9" s="2">
        <v>1996</v>
      </c>
      <c r="B9" s="2">
        <v>8000</v>
      </c>
      <c r="C9" s="2">
        <v>7300</v>
      </c>
      <c r="D9" s="2"/>
      <c r="E9" s="2">
        <v>37.5</v>
      </c>
      <c r="F9" s="2"/>
      <c r="G9" s="2">
        <v>9.83</v>
      </c>
      <c r="H9" s="2"/>
      <c r="I9" s="2"/>
      <c r="J9" s="2"/>
      <c r="K9" s="2"/>
      <c r="L9" s="2"/>
      <c r="M9" s="2"/>
      <c r="N9" s="2"/>
      <c r="O9" s="2"/>
      <c r="P9" s="2">
        <v>8.6199999999999992</v>
      </c>
      <c r="Q9" s="2"/>
      <c r="R9" s="2">
        <v>8.61</v>
      </c>
      <c r="S9" s="2"/>
      <c r="T9" s="2"/>
      <c r="U9" s="2"/>
      <c r="V9" s="2">
        <v>6000</v>
      </c>
      <c r="W9" s="2"/>
      <c r="X9" s="2"/>
      <c r="Y9" s="2">
        <v>1000</v>
      </c>
      <c r="Z9" s="2"/>
      <c r="AA9" s="2">
        <v>3000</v>
      </c>
      <c r="AB9" s="2">
        <v>3000</v>
      </c>
      <c r="AC9" s="2">
        <v>1000</v>
      </c>
      <c r="AD9" s="2">
        <v>1000</v>
      </c>
    </row>
    <row r="10" spans="1:30" x14ac:dyDescent="0.25">
      <c r="A10" s="2">
        <v>1997</v>
      </c>
      <c r="B10" s="2">
        <v>7000</v>
      </c>
      <c r="C10" s="2">
        <v>7000</v>
      </c>
      <c r="D10" s="2"/>
      <c r="E10" s="2">
        <v>36.700000000000003</v>
      </c>
      <c r="F10" s="2"/>
      <c r="G10" s="2">
        <v>10.15</v>
      </c>
      <c r="H10" s="2"/>
      <c r="I10" s="2"/>
      <c r="J10" s="2"/>
      <c r="K10" s="2"/>
      <c r="L10" s="2"/>
      <c r="M10" s="2"/>
      <c r="N10" s="2"/>
      <c r="O10" s="2"/>
      <c r="P10" s="2">
        <v>8.83</v>
      </c>
      <c r="Q10" s="2"/>
      <c r="R10" s="2">
        <v>8.81</v>
      </c>
      <c r="S10" s="2"/>
      <c r="T10" s="2"/>
      <c r="U10" s="2"/>
      <c r="V10" s="2">
        <v>6000</v>
      </c>
      <c r="W10" s="2"/>
      <c r="X10" s="2"/>
      <c r="Y10" s="2">
        <v>1000</v>
      </c>
      <c r="Z10" s="2"/>
      <c r="AA10" s="2"/>
      <c r="AB10" s="2">
        <v>3000</v>
      </c>
      <c r="AC10" s="2"/>
      <c r="AD10" s="2">
        <v>1000</v>
      </c>
    </row>
    <row r="11" spans="1:30" x14ac:dyDescent="0.25">
      <c r="A11" s="2">
        <v>1998</v>
      </c>
      <c r="B11" s="2">
        <v>8000</v>
      </c>
      <c r="C11" s="2">
        <v>7500</v>
      </c>
      <c r="D11" s="2"/>
      <c r="E11" s="2">
        <v>36</v>
      </c>
      <c r="F11" s="2"/>
      <c r="G11" s="2">
        <v>10.41</v>
      </c>
      <c r="H11" s="2"/>
      <c r="I11" s="2"/>
      <c r="J11" s="2"/>
      <c r="K11" s="2"/>
      <c r="L11" s="2"/>
      <c r="M11" s="2"/>
      <c r="N11" s="2"/>
      <c r="O11" s="2"/>
      <c r="P11" s="2">
        <v>8.9700000000000006</v>
      </c>
      <c r="Q11" s="2"/>
      <c r="R11" s="2">
        <v>8.99</v>
      </c>
      <c r="S11" s="2"/>
      <c r="T11" s="2"/>
      <c r="U11" s="2"/>
      <c r="V11" s="2">
        <v>6000</v>
      </c>
      <c r="W11" s="2"/>
      <c r="X11" s="2"/>
      <c r="Y11" s="2">
        <v>1000</v>
      </c>
      <c r="Z11" s="2"/>
      <c r="AA11" s="2"/>
      <c r="AB11" s="2">
        <v>3000</v>
      </c>
      <c r="AC11" s="2"/>
      <c r="AD11" s="2">
        <v>1000</v>
      </c>
    </row>
    <row r="12" spans="1:30" x14ac:dyDescent="0.25">
      <c r="A12" s="2">
        <v>1999</v>
      </c>
      <c r="B12" s="2">
        <v>7000</v>
      </c>
      <c r="C12" s="2">
        <v>7500</v>
      </c>
      <c r="D12" s="2"/>
      <c r="E12" s="2">
        <v>37.1</v>
      </c>
      <c r="F12" s="2"/>
      <c r="G12" s="2">
        <v>10.87</v>
      </c>
      <c r="H12" s="2"/>
      <c r="I12" s="2"/>
      <c r="J12" s="2"/>
      <c r="K12" s="2"/>
      <c r="L12" s="2"/>
      <c r="M12" s="2"/>
      <c r="N12" s="2"/>
      <c r="O12" s="2"/>
      <c r="P12" s="2">
        <v>9.3800000000000008</v>
      </c>
      <c r="Q12" s="2"/>
      <c r="R12" s="2">
        <v>9.3800000000000008</v>
      </c>
      <c r="S12" s="2"/>
      <c r="T12" s="2"/>
      <c r="U12" s="2"/>
      <c r="V12" s="2">
        <v>7000</v>
      </c>
      <c r="W12" s="2"/>
      <c r="X12" s="2"/>
      <c r="Y12" s="2">
        <v>1000</v>
      </c>
      <c r="Z12" s="2"/>
      <c r="AA12" s="2"/>
      <c r="AB12" s="2">
        <v>3200</v>
      </c>
      <c r="AC12" s="2"/>
      <c r="AD12" s="2">
        <v>1100</v>
      </c>
    </row>
    <row r="13" spans="1:30" x14ac:dyDescent="0.25">
      <c r="A13" s="2">
        <v>2000</v>
      </c>
      <c r="B13" s="2">
        <v>8000</v>
      </c>
      <c r="C13" s="2">
        <v>7800</v>
      </c>
      <c r="D13" s="2"/>
      <c r="E13" s="2">
        <v>36.5</v>
      </c>
      <c r="F13" s="2"/>
      <c r="G13" s="2">
        <v>10.62</v>
      </c>
      <c r="H13" s="2"/>
      <c r="I13" s="2"/>
      <c r="J13" s="2"/>
      <c r="K13" s="2"/>
      <c r="L13" s="2"/>
      <c r="M13" s="2"/>
      <c r="N13" s="2"/>
      <c r="O13" s="2"/>
      <c r="P13" s="2">
        <v>9.0500000000000007</v>
      </c>
      <c r="Q13" s="2"/>
      <c r="R13" s="2">
        <v>9.09</v>
      </c>
      <c r="S13" s="2"/>
      <c r="T13" s="2"/>
      <c r="U13" s="2"/>
      <c r="V13" s="2">
        <v>7000</v>
      </c>
      <c r="W13" s="2"/>
      <c r="X13" s="2"/>
      <c r="Y13" s="2">
        <v>1000</v>
      </c>
      <c r="Z13" s="2"/>
      <c r="AA13" s="2"/>
      <c r="AB13" s="2">
        <v>3100</v>
      </c>
      <c r="AC13" s="2"/>
      <c r="AD13" s="2">
        <v>900</v>
      </c>
    </row>
    <row r="14" spans="1:30" x14ac:dyDescent="0.25">
      <c r="A14" s="2">
        <v>2001</v>
      </c>
      <c r="B14" s="2">
        <v>7000</v>
      </c>
      <c r="C14" s="2">
        <v>7300</v>
      </c>
      <c r="D14" s="2"/>
      <c r="E14" s="2">
        <v>36.9</v>
      </c>
      <c r="F14" s="2"/>
      <c r="G14" s="2">
        <v>10.83</v>
      </c>
      <c r="H14" s="2"/>
      <c r="I14" s="2"/>
      <c r="J14" s="2"/>
      <c r="K14" s="2"/>
      <c r="L14" s="2"/>
      <c r="M14" s="2"/>
      <c r="N14" s="2"/>
      <c r="O14" s="2"/>
      <c r="P14" s="2">
        <v>9.2899999999999991</v>
      </c>
      <c r="Q14" s="2"/>
      <c r="R14" s="2">
        <v>9.26</v>
      </c>
      <c r="S14" s="2"/>
      <c r="T14" s="2"/>
      <c r="U14" s="2"/>
      <c r="V14" s="2">
        <v>6000</v>
      </c>
      <c r="W14" s="2"/>
      <c r="X14" s="2"/>
      <c r="Y14" s="2">
        <v>1000</v>
      </c>
      <c r="Z14" s="2"/>
      <c r="AA14" s="2"/>
      <c r="AB14" s="2">
        <v>3300</v>
      </c>
      <c r="AC14" s="2"/>
      <c r="AD14" s="2">
        <v>1100</v>
      </c>
    </row>
    <row r="15" spans="1:30" x14ac:dyDescent="0.25">
      <c r="A15" s="2">
        <v>2002</v>
      </c>
      <c r="B15" s="2">
        <v>8000</v>
      </c>
      <c r="C15" s="2">
        <v>7500</v>
      </c>
      <c r="D15" s="2"/>
      <c r="E15" s="2">
        <v>37.1</v>
      </c>
      <c r="F15" s="2"/>
      <c r="G15" s="2">
        <v>11.07</v>
      </c>
      <c r="H15" s="2"/>
      <c r="I15" s="2"/>
      <c r="J15" s="2"/>
      <c r="K15" s="2"/>
      <c r="L15" s="2"/>
      <c r="M15" s="2"/>
      <c r="N15" s="2"/>
      <c r="O15" s="2"/>
      <c r="P15" s="2">
        <v>9.42</v>
      </c>
      <c r="Q15" s="2"/>
      <c r="R15" s="2">
        <v>9.4</v>
      </c>
      <c r="S15" s="2"/>
      <c r="T15" s="2"/>
      <c r="U15" s="2"/>
      <c r="V15" s="2">
        <v>7000</v>
      </c>
      <c r="W15" s="2"/>
      <c r="X15" s="2"/>
      <c r="Y15" s="2">
        <v>1000</v>
      </c>
      <c r="Z15" s="2"/>
      <c r="AA15" s="2"/>
      <c r="AB15" s="2"/>
      <c r="AC15" s="2"/>
      <c r="AD15" s="2"/>
    </row>
    <row r="16" spans="1:30" x14ac:dyDescent="0.25">
      <c r="A16" s="2">
        <v>2003</v>
      </c>
      <c r="B16" s="2">
        <v>7000</v>
      </c>
      <c r="C16" s="2">
        <v>7000</v>
      </c>
      <c r="D16" s="2"/>
      <c r="E16" s="2">
        <v>37.200000000000003</v>
      </c>
      <c r="F16" s="2"/>
      <c r="G16" s="2">
        <v>11.33</v>
      </c>
      <c r="H16" s="2"/>
      <c r="I16" s="2"/>
      <c r="J16" s="2"/>
      <c r="K16" s="2"/>
      <c r="L16" s="2"/>
      <c r="M16" s="2"/>
      <c r="N16" s="2"/>
      <c r="O16" s="2"/>
      <c r="P16" s="2">
        <v>9.6</v>
      </c>
      <c r="Q16" s="2"/>
      <c r="R16" s="2">
        <v>9.56</v>
      </c>
      <c r="S16" s="2"/>
      <c r="T16" s="2"/>
      <c r="U16" s="2"/>
      <c r="V16" s="2">
        <v>6000</v>
      </c>
      <c r="W16" s="2"/>
      <c r="X16" s="2"/>
      <c r="Y16" s="2">
        <v>1000</v>
      </c>
      <c r="Z16" s="2"/>
      <c r="AA16" s="2"/>
      <c r="AB16" s="2"/>
      <c r="AC16" s="2"/>
      <c r="AD16" s="2"/>
    </row>
    <row r="17" spans="1:30" x14ac:dyDescent="0.25">
      <c r="A17" s="2">
        <v>2004</v>
      </c>
      <c r="B17" s="2">
        <v>7000</v>
      </c>
      <c r="C17" s="2">
        <v>7200</v>
      </c>
      <c r="D17" s="2"/>
      <c r="E17" s="2">
        <v>38.4</v>
      </c>
      <c r="F17" s="2"/>
      <c r="G17" s="2">
        <v>11.34</v>
      </c>
      <c r="H17" s="2"/>
      <c r="I17" s="2"/>
      <c r="J17" s="2"/>
      <c r="K17" s="2"/>
      <c r="L17" s="2"/>
      <c r="M17" s="2"/>
      <c r="N17" s="2"/>
      <c r="O17" s="2"/>
      <c r="P17" s="2">
        <v>9.75</v>
      </c>
      <c r="Q17" s="2"/>
      <c r="R17" s="2">
        <v>9.64</v>
      </c>
      <c r="S17" s="2"/>
      <c r="T17" s="2"/>
      <c r="U17" s="2"/>
      <c r="V17" s="2">
        <v>7000</v>
      </c>
      <c r="W17" s="2"/>
      <c r="X17" s="2"/>
      <c r="Y17" s="2">
        <v>1000</v>
      </c>
      <c r="Z17" s="2"/>
      <c r="AA17" s="2"/>
      <c r="AB17" s="2"/>
      <c r="AC17" s="2"/>
      <c r="AD17" s="2"/>
    </row>
    <row r="18" spans="1:30" x14ac:dyDescent="0.25">
      <c r="A18" s="2">
        <v>2005</v>
      </c>
      <c r="B18" s="2">
        <v>7000</v>
      </c>
      <c r="C18" s="2">
        <v>7000</v>
      </c>
      <c r="D18" s="2"/>
      <c r="E18" s="2">
        <v>38.9</v>
      </c>
      <c r="F18" s="2"/>
      <c r="G18" s="2">
        <v>11.58</v>
      </c>
      <c r="H18" s="2"/>
      <c r="I18" s="2"/>
      <c r="J18" s="2"/>
      <c r="K18" s="2">
        <v>10.6</v>
      </c>
      <c r="L18" s="2"/>
      <c r="M18" s="2"/>
      <c r="N18" s="2"/>
      <c r="O18" s="2"/>
      <c r="P18" s="2">
        <v>9.99</v>
      </c>
      <c r="Q18" s="2"/>
      <c r="R18" s="2">
        <v>9.92</v>
      </c>
      <c r="S18" s="2"/>
      <c r="T18" s="2"/>
      <c r="U18" s="2"/>
      <c r="V18" s="2">
        <v>6000</v>
      </c>
      <c r="W18" s="2"/>
      <c r="X18" s="2"/>
      <c r="Y18" s="2">
        <v>1000</v>
      </c>
      <c r="Z18" s="2"/>
      <c r="AA18" s="2"/>
      <c r="AB18" s="2"/>
      <c r="AC18" s="2"/>
      <c r="AD18" s="2"/>
    </row>
    <row r="19" spans="1:30" x14ac:dyDescent="0.25">
      <c r="A19" s="2">
        <v>2006</v>
      </c>
      <c r="B19" s="2">
        <v>7000</v>
      </c>
      <c r="C19" s="2">
        <v>7000</v>
      </c>
      <c r="D19" s="2"/>
      <c r="E19" s="2">
        <v>37.799999999999997</v>
      </c>
      <c r="F19" s="2"/>
      <c r="G19" s="2">
        <v>12.18</v>
      </c>
      <c r="H19" s="2"/>
      <c r="I19" s="2"/>
      <c r="J19" s="2"/>
      <c r="K19" s="2">
        <v>11.5</v>
      </c>
      <c r="L19" s="2"/>
      <c r="M19" s="2"/>
      <c r="N19" s="2"/>
      <c r="O19" s="2"/>
      <c r="P19" s="2">
        <v>10.32</v>
      </c>
      <c r="Q19" s="2"/>
      <c r="R19" s="2">
        <v>10.199999999999999</v>
      </c>
      <c r="S19" s="2"/>
      <c r="T19" s="2"/>
      <c r="U19" s="2"/>
      <c r="V19" s="2">
        <v>6000</v>
      </c>
      <c r="W19" s="2"/>
      <c r="X19" s="2"/>
      <c r="Y19" s="2">
        <v>1000</v>
      </c>
      <c r="Z19" s="2"/>
      <c r="AA19" s="2"/>
      <c r="AB19" s="2"/>
      <c r="AC19" s="2"/>
      <c r="AD19" s="2"/>
    </row>
    <row r="20" spans="1:30" x14ac:dyDescent="0.25">
      <c r="A20" s="2">
        <v>2007</v>
      </c>
      <c r="B20" s="2">
        <v>6000</v>
      </c>
      <c r="C20" s="2">
        <v>6500</v>
      </c>
      <c r="D20" s="2"/>
      <c r="E20" s="2">
        <v>39.1</v>
      </c>
      <c r="F20" s="2"/>
      <c r="G20" s="2">
        <v>12.84</v>
      </c>
      <c r="H20" s="2"/>
      <c r="I20" s="2"/>
      <c r="J20" s="2"/>
      <c r="K20" s="2"/>
      <c r="L20" s="2"/>
      <c r="M20" s="2"/>
      <c r="N20" s="2"/>
      <c r="O20" s="2"/>
      <c r="P20" s="2">
        <v>10.86</v>
      </c>
      <c r="Q20" s="2"/>
      <c r="R20" s="2">
        <v>10.7</v>
      </c>
      <c r="S20" s="2"/>
      <c r="T20" s="2"/>
      <c r="U20" s="2"/>
      <c r="V20" s="2">
        <v>5000</v>
      </c>
      <c r="W20" s="2"/>
      <c r="X20" s="2"/>
      <c r="Y20" s="2">
        <v>1000</v>
      </c>
      <c r="Z20" s="2"/>
      <c r="AA20" s="2"/>
      <c r="AB20" s="2"/>
      <c r="AC20" s="2"/>
      <c r="AD20" s="2"/>
    </row>
    <row r="21" spans="1:30" x14ac:dyDescent="0.25">
      <c r="A21" s="2">
        <v>2008</v>
      </c>
      <c r="B21" s="2">
        <v>6000</v>
      </c>
      <c r="C21" s="2">
        <v>6000</v>
      </c>
      <c r="D21" s="2"/>
      <c r="E21" s="2">
        <v>38.200000000000003</v>
      </c>
      <c r="F21" s="2"/>
      <c r="G21" s="2">
        <v>13.22</v>
      </c>
      <c r="H21" s="2"/>
      <c r="I21" s="2"/>
      <c r="J21" s="2"/>
      <c r="K21" s="2">
        <v>13</v>
      </c>
      <c r="L21" s="2"/>
      <c r="M21" s="2"/>
      <c r="N21" s="2"/>
      <c r="O21" s="2"/>
      <c r="P21" s="2">
        <v>11.06</v>
      </c>
      <c r="Q21" s="2"/>
      <c r="R21" s="2">
        <v>10.92</v>
      </c>
      <c r="S21" s="2"/>
      <c r="T21" s="2"/>
      <c r="U21" s="2"/>
      <c r="V21" s="2">
        <v>5000</v>
      </c>
      <c r="W21" s="2"/>
      <c r="X21" s="2"/>
      <c r="Y21" s="2">
        <v>1000</v>
      </c>
      <c r="Z21" s="2"/>
      <c r="AA21" s="2"/>
      <c r="AB21" s="2"/>
      <c r="AC21" s="2"/>
      <c r="AD21" s="2"/>
    </row>
    <row r="22" spans="1:30" x14ac:dyDescent="0.25">
      <c r="A22" s="2">
        <v>2009</v>
      </c>
      <c r="B22" s="2">
        <v>6000</v>
      </c>
      <c r="C22" s="2">
        <v>6000</v>
      </c>
      <c r="D22" s="2"/>
      <c r="E22" s="2">
        <v>37.200000000000003</v>
      </c>
      <c r="F22" s="2"/>
      <c r="G22" s="2">
        <v>13.4</v>
      </c>
      <c r="H22" s="2"/>
      <c r="I22" s="2"/>
      <c r="J22" s="2"/>
      <c r="K22" s="2">
        <v>13.6</v>
      </c>
      <c r="L22" s="2"/>
      <c r="M22" s="2"/>
      <c r="N22" s="2"/>
      <c r="O22" s="2"/>
      <c r="P22" s="2">
        <v>11.45</v>
      </c>
      <c r="Q22" s="2"/>
      <c r="R22" s="2">
        <v>11.28</v>
      </c>
      <c r="S22" s="2"/>
      <c r="T22" s="2"/>
      <c r="U22" s="2"/>
      <c r="V22" s="2">
        <v>5000</v>
      </c>
      <c r="W22" s="2"/>
      <c r="X22" s="2"/>
      <c r="Y22" s="2">
        <v>1000</v>
      </c>
      <c r="Z22" s="2"/>
      <c r="AA22" s="2"/>
      <c r="AB22" s="2"/>
      <c r="AC22" s="2"/>
      <c r="AD22" s="2"/>
    </row>
    <row r="23" spans="1:30" x14ac:dyDescent="0.25">
      <c r="A23" s="2">
        <v>2010</v>
      </c>
      <c r="B23" s="2">
        <v>6000</v>
      </c>
      <c r="C23" s="2">
        <v>6300</v>
      </c>
      <c r="D23" s="2"/>
      <c r="E23" s="2">
        <v>36.700000000000003</v>
      </c>
      <c r="F23" s="2"/>
      <c r="G23" s="2">
        <v>14.24</v>
      </c>
      <c r="H23" s="2"/>
      <c r="I23" s="2"/>
      <c r="J23" s="2"/>
      <c r="K23" s="2">
        <v>14.2</v>
      </c>
      <c r="L23" s="2"/>
      <c r="M23" s="2"/>
      <c r="N23" s="2"/>
      <c r="O23" s="2"/>
      <c r="P23" s="2">
        <v>12.01</v>
      </c>
      <c r="Q23" s="2"/>
      <c r="R23" s="2">
        <v>11.85</v>
      </c>
      <c r="S23" s="2"/>
      <c r="T23" s="2"/>
      <c r="U23" s="2"/>
      <c r="V23" s="2">
        <v>6000</v>
      </c>
      <c r="W23" s="2"/>
      <c r="X23" s="2"/>
      <c r="Y23" s="2">
        <v>1000</v>
      </c>
      <c r="Z23" s="2"/>
      <c r="AA23" s="2"/>
      <c r="AB23" s="2"/>
      <c r="AC23" s="2"/>
      <c r="AD23" s="2"/>
    </row>
    <row r="24" spans="1:30" x14ac:dyDescent="0.25">
      <c r="A24" s="2">
        <v>2011</v>
      </c>
      <c r="B24" s="2">
        <v>7000</v>
      </c>
      <c r="C24" s="2">
        <v>7000</v>
      </c>
      <c r="D24" s="2"/>
      <c r="E24" s="2">
        <v>37.9</v>
      </c>
      <c r="F24" s="2"/>
      <c r="G24" s="2">
        <v>14.36</v>
      </c>
      <c r="H24" s="2"/>
      <c r="I24" s="2"/>
      <c r="J24" s="2"/>
      <c r="K24" s="2">
        <v>13.25</v>
      </c>
      <c r="L24" s="2"/>
      <c r="M24" s="2"/>
      <c r="N24" s="2"/>
      <c r="O24" s="2"/>
      <c r="P24" s="2">
        <v>12.26</v>
      </c>
      <c r="Q24" s="2"/>
      <c r="R24" s="2">
        <v>12.14</v>
      </c>
      <c r="S24" s="2"/>
      <c r="T24" s="2"/>
      <c r="U24" s="2"/>
      <c r="V24" s="2">
        <v>6000</v>
      </c>
      <c r="W24" s="2"/>
      <c r="X24" s="2"/>
      <c r="Y24" s="2">
        <v>1000</v>
      </c>
      <c r="Z24" s="2"/>
      <c r="AA24" s="2"/>
      <c r="AB24" s="2"/>
      <c r="AC24" s="2"/>
      <c r="AD24" s="2"/>
    </row>
    <row r="25" spans="1:30" x14ac:dyDescent="0.25">
      <c r="A25" s="2">
        <v>2012</v>
      </c>
      <c r="B25" s="2">
        <v>6000</v>
      </c>
      <c r="C25" s="2">
        <v>6500</v>
      </c>
      <c r="D25" s="2"/>
      <c r="E25" s="2">
        <v>36.200000000000003</v>
      </c>
      <c r="F25" s="2"/>
      <c r="G25" s="2">
        <v>15.19</v>
      </c>
      <c r="H25" s="2"/>
      <c r="I25" s="2"/>
      <c r="J25" s="2"/>
      <c r="K25" s="2">
        <v>13.4</v>
      </c>
      <c r="L25" s="2"/>
      <c r="M25" s="2"/>
      <c r="N25" s="2"/>
      <c r="O25" s="2"/>
      <c r="P25" s="2">
        <v>12.72</v>
      </c>
      <c r="Q25" s="2"/>
      <c r="R25" s="2">
        <v>12.56</v>
      </c>
      <c r="S25" s="2"/>
      <c r="T25" s="2"/>
      <c r="U25" s="2"/>
      <c r="V25" s="2">
        <v>5000</v>
      </c>
      <c r="W25" s="2"/>
      <c r="X25" s="2"/>
      <c r="Y25" s="2">
        <v>1000</v>
      </c>
      <c r="Z25" s="2"/>
      <c r="AA25" s="2"/>
      <c r="AB25" s="2"/>
      <c r="AC25" s="2"/>
      <c r="AD25" s="2"/>
    </row>
    <row r="26" spans="1:30" x14ac:dyDescent="0.25">
      <c r="A26" s="2">
        <v>2013</v>
      </c>
      <c r="B26" s="2">
        <v>7000</v>
      </c>
      <c r="C26" s="2">
        <v>6500</v>
      </c>
      <c r="D26" s="2"/>
      <c r="E26" s="2">
        <v>37.700000000000003</v>
      </c>
      <c r="F26" s="2"/>
      <c r="G26" s="2">
        <v>14.97</v>
      </c>
      <c r="H26" s="2"/>
      <c r="I26" s="2"/>
      <c r="J26" s="2"/>
      <c r="K26" s="2">
        <v>14</v>
      </c>
      <c r="L26" s="2"/>
      <c r="M26" s="2"/>
      <c r="N26" s="2"/>
      <c r="O26" s="2"/>
      <c r="P26" s="2">
        <v>12.91</v>
      </c>
      <c r="Q26" s="2"/>
      <c r="R26" s="2">
        <v>12.8</v>
      </c>
      <c r="S26" s="2"/>
      <c r="T26" s="2"/>
      <c r="U26" s="2"/>
      <c r="V26" s="2">
        <v>5000</v>
      </c>
      <c r="W26" s="2"/>
      <c r="X26" s="2"/>
      <c r="Y26" s="2">
        <v>1000</v>
      </c>
      <c r="Z26" s="2"/>
      <c r="AA26" s="2"/>
      <c r="AB26" s="2"/>
      <c r="AC26" s="2"/>
      <c r="AD26" s="2"/>
    </row>
    <row r="27" spans="1:30" x14ac:dyDescent="0.25">
      <c r="A27" s="2">
        <v>2014</v>
      </c>
      <c r="B27" s="2">
        <v>7000</v>
      </c>
      <c r="C27" s="2">
        <v>7000</v>
      </c>
      <c r="D27" s="2"/>
      <c r="E27" s="2">
        <v>37.6</v>
      </c>
      <c r="F27" s="2"/>
      <c r="G27" s="2">
        <v>15.45</v>
      </c>
      <c r="H27" s="2"/>
      <c r="I27" s="2"/>
      <c r="J27" s="2"/>
      <c r="K27" s="2">
        <v>14.65</v>
      </c>
      <c r="L27" s="2"/>
      <c r="M27" s="2"/>
      <c r="N27" s="2"/>
      <c r="O27" s="2"/>
      <c r="P27" s="2">
        <v>12.98</v>
      </c>
      <c r="Q27" s="2"/>
      <c r="R27" s="2">
        <v>12.85</v>
      </c>
      <c r="S27" s="2"/>
      <c r="T27" s="2"/>
      <c r="U27" s="2"/>
      <c r="V27" s="2">
        <v>6000</v>
      </c>
      <c r="W27" s="2"/>
      <c r="X27" s="2"/>
      <c r="Y27" s="2">
        <v>1000</v>
      </c>
      <c r="Z27" s="2"/>
      <c r="AA27" s="2"/>
      <c r="AB27" s="2"/>
      <c r="AC27" s="2"/>
      <c r="AD27" s="2"/>
    </row>
    <row r="28" spans="1:30" x14ac:dyDescent="0.25">
      <c r="A28" s="2">
        <v>2015</v>
      </c>
      <c r="B28" s="2">
        <v>6000</v>
      </c>
      <c r="C28" s="2">
        <v>6500</v>
      </c>
      <c r="D28" s="2"/>
      <c r="E28" s="2">
        <v>37</v>
      </c>
      <c r="F28" s="2"/>
      <c r="G28" s="2">
        <v>14.43</v>
      </c>
      <c r="H28" s="2"/>
      <c r="I28" s="2"/>
      <c r="J28" s="2"/>
      <c r="K28" s="2">
        <v>14.15</v>
      </c>
      <c r="L28" s="2"/>
      <c r="M28" s="2"/>
      <c r="N28" s="2"/>
      <c r="O28" s="2"/>
      <c r="P28" s="2">
        <v>12.64</v>
      </c>
      <c r="Q28" s="2"/>
      <c r="R28" s="2">
        <v>12.46</v>
      </c>
      <c r="S28" s="2"/>
      <c r="T28" s="2"/>
      <c r="U28" s="2"/>
      <c r="V28" s="2">
        <v>6000</v>
      </c>
      <c r="W28" s="2"/>
      <c r="X28" s="2"/>
      <c r="Y28" s="2">
        <v>1000</v>
      </c>
      <c r="Z28" s="2"/>
      <c r="AA28" s="2"/>
      <c r="AB28" s="2"/>
      <c r="AC28" s="2"/>
      <c r="AD28" s="2"/>
    </row>
    <row r="29" spans="1:30" x14ac:dyDescent="0.25">
      <c r="A29" s="2">
        <v>2016</v>
      </c>
      <c r="B29" s="2">
        <v>6000</v>
      </c>
      <c r="C29" s="2">
        <v>6000</v>
      </c>
      <c r="D29" s="2"/>
      <c r="E29" s="2">
        <v>36.4</v>
      </c>
      <c r="F29" s="2"/>
      <c r="G29" s="2">
        <v>14.91</v>
      </c>
      <c r="H29" s="2"/>
      <c r="I29" s="2"/>
      <c r="J29" s="2"/>
      <c r="K29" s="2">
        <v>15.4</v>
      </c>
      <c r="L29" s="2"/>
      <c r="M29" s="2"/>
      <c r="N29" s="2"/>
      <c r="O29" s="2"/>
      <c r="P29" s="2">
        <v>13.14</v>
      </c>
      <c r="Q29" s="2"/>
      <c r="R29" s="2">
        <v>12.83</v>
      </c>
      <c r="S29" s="2"/>
      <c r="T29" s="2"/>
      <c r="U29" s="2"/>
      <c r="V29" s="2">
        <v>5000</v>
      </c>
      <c r="W29" s="2"/>
      <c r="X29" s="2"/>
      <c r="Y29" s="2">
        <v>1000</v>
      </c>
      <c r="Z29" s="2"/>
      <c r="AA29" s="2"/>
      <c r="AB29" s="2"/>
      <c r="AC29" s="2"/>
      <c r="AD29" s="2"/>
    </row>
    <row r="30" spans="1:30" x14ac:dyDescent="0.25">
      <c r="A30" s="2">
        <v>2017</v>
      </c>
      <c r="B30" s="2">
        <v>6000</v>
      </c>
      <c r="C30" s="2">
        <v>6000</v>
      </c>
      <c r="D30" s="2"/>
      <c r="E30" s="2">
        <v>36.6</v>
      </c>
      <c r="F30" s="2"/>
      <c r="G30" s="2">
        <v>16.41</v>
      </c>
      <c r="H30" s="2"/>
      <c r="I30" s="2"/>
      <c r="J30" s="2"/>
      <c r="K30" s="2">
        <v>16.899999999999999</v>
      </c>
      <c r="L30" s="2"/>
      <c r="M30" s="2"/>
      <c r="N30" s="2"/>
      <c r="O30" s="2"/>
      <c r="P30" s="2">
        <v>14.37</v>
      </c>
      <c r="Q30" s="2"/>
      <c r="R30" s="2">
        <v>14.08</v>
      </c>
      <c r="S30" s="2"/>
      <c r="T30" s="2"/>
      <c r="U30" s="2"/>
      <c r="V30" s="2">
        <v>5000</v>
      </c>
      <c r="W30" s="2"/>
      <c r="X30" s="2"/>
      <c r="Y30" s="2">
        <v>1000</v>
      </c>
      <c r="Z30" s="2"/>
      <c r="AA30" s="2"/>
      <c r="AB30" s="2"/>
      <c r="AC30" s="2"/>
      <c r="AD30" s="2"/>
    </row>
    <row r="31" spans="1:30" x14ac:dyDescent="0.25">
      <c r="A31" s="2">
        <v>2018</v>
      </c>
      <c r="B31" s="2">
        <v>6000</v>
      </c>
      <c r="C31" s="2">
        <v>6300</v>
      </c>
      <c r="D31" s="2"/>
      <c r="E31" s="2">
        <v>35.4</v>
      </c>
      <c r="F31" s="2"/>
      <c r="G31" s="2">
        <v>16.43</v>
      </c>
      <c r="H31" s="2"/>
      <c r="I31" s="2"/>
      <c r="J31" s="2"/>
      <c r="K31" s="2">
        <v>16.2</v>
      </c>
      <c r="L31" s="2"/>
      <c r="M31" s="2"/>
      <c r="N31" s="2"/>
      <c r="O31" s="2"/>
      <c r="P31" s="2">
        <v>14.73</v>
      </c>
      <c r="Q31" s="2"/>
      <c r="R31" s="2">
        <v>14.45</v>
      </c>
      <c r="S31" s="2"/>
      <c r="T31" s="2"/>
      <c r="U31" s="2"/>
      <c r="V31" s="2">
        <v>5000</v>
      </c>
      <c r="W31" s="2"/>
      <c r="X31" s="2"/>
      <c r="Y31" s="2">
        <v>1000</v>
      </c>
      <c r="Z31" s="2"/>
      <c r="AA31" s="2"/>
      <c r="AB31" s="2"/>
      <c r="AC31" s="2"/>
      <c r="AD31" s="2"/>
    </row>
    <row r="32" spans="1:30" x14ac:dyDescent="0.25">
      <c r="A32" s="2">
        <v>2019</v>
      </c>
      <c r="B32" s="2">
        <v>4000</v>
      </c>
      <c r="C32" s="2">
        <v>4500</v>
      </c>
      <c r="D32" s="2"/>
      <c r="E32" s="2">
        <v>36</v>
      </c>
      <c r="F32" s="2"/>
      <c r="G32" s="2">
        <v>16.61</v>
      </c>
      <c r="H32" s="2"/>
      <c r="I32" s="2">
        <v>18.16</v>
      </c>
      <c r="J32" s="2"/>
      <c r="K32" s="2">
        <v>16.18</v>
      </c>
      <c r="L32" s="2"/>
      <c r="M32" s="2">
        <v>15.81</v>
      </c>
      <c r="N32" s="2">
        <v>16.309999999999999</v>
      </c>
      <c r="O32" s="2"/>
      <c r="P32" s="2">
        <v>14.9</v>
      </c>
      <c r="Q32" s="2"/>
      <c r="R32" s="2">
        <v>14.72</v>
      </c>
      <c r="S32" s="2"/>
      <c r="T32" s="2">
        <v>13.79</v>
      </c>
      <c r="U32" s="2">
        <v>14.33</v>
      </c>
      <c r="V32" s="2">
        <v>3000</v>
      </c>
      <c r="W32" s="2">
        <v>14.18</v>
      </c>
      <c r="X32" s="2">
        <v>14.28</v>
      </c>
      <c r="Y32" s="2">
        <v>1000</v>
      </c>
      <c r="Z32" s="2">
        <v>12.9</v>
      </c>
      <c r="AA32" s="2"/>
      <c r="AB32" s="2"/>
      <c r="AC32" s="2"/>
      <c r="AD32" s="2"/>
    </row>
    <row r="33" spans="1:30" x14ac:dyDescent="0.25">
      <c r="A33" s="2">
        <v>2020</v>
      </c>
      <c r="B33" s="2">
        <v>4000</v>
      </c>
      <c r="C33" s="2">
        <v>4300</v>
      </c>
      <c r="D33" s="2">
        <v>34.4</v>
      </c>
      <c r="E33" s="2">
        <v>34.700000000000003</v>
      </c>
      <c r="F33" s="2">
        <v>17.13</v>
      </c>
      <c r="G33" s="2">
        <v>17.25</v>
      </c>
      <c r="H33" s="2">
        <v>17.89</v>
      </c>
      <c r="I33" s="2">
        <v>17.96</v>
      </c>
      <c r="J33" s="2">
        <v>17.7</v>
      </c>
      <c r="K33" s="2">
        <v>17.829999999999998</v>
      </c>
      <c r="L33" s="2">
        <v>17.38</v>
      </c>
      <c r="M33" s="2"/>
      <c r="N33" s="2">
        <v>17.57</v>
      </c>
      <c r="O33" s="2">
        <v>15.43</v>
      </c>
      <c r="P33" s="2">
        <v>15.56</v>
      </c>
      <c r="Q33" s="2">
        <v>15.02</v>
      </c>
      <c r="R33" s="2">
        <v>15.15</v>
      </c>
      <c r="S33" s="2">
        <v>14.78</v>
      </c>
      <c r="T33" s="2"/>
      <c r="U33" s="2">
        <v>14.88</v>
      </c>
      <c r="V33" s="2">
        <v>3000</v>
      </c>
      <c r="W33" s="2"/>
      <c r="X33" s="2"/>
      <c r="Y33" s="2">
        <v>1000</v>
      </c>
      <c r="Z33" s="2"/>
      <c r="AA33" s="2"/>
      <c r="AB33" s="2"/>
      <c r="AC33" s="2"/>
      <c r="AD33" s="2"/>
    </row>
    <row r="34" spans="1:30" x14ac:dyDescent="0.25">
      <c r="A34" s="2">
        <v>2021</v>
      </c>
      <c r="B34" s="2">
        <v>5000</v>
      </c>
      <c r="C34" s="2">
        <v>5000</v>
      </c>
      <c r="D34" s="2">
        <v>36</v>
      </c>
      <c r="E34" s="2">
        <v>36.6</v>
      </c>
      <c r="F34" s="2">
        <v>17.47</v>
      </c>
      <c r="G34" s="2">
        <v>18.05</v>
      </c>
      <c r="H34" s="2"/>
      <c r="I34" s="2"/>
      <c r="J34" s="2">
        <v>18</v>
      </c>
      <c r="K34" s="2">
        <v>18.010000000000002</v>
      </c>
      <c r="L34" s="2"/>
      <c r="M34" s="2"/>
      <c r="N34" s="2"/>
      <c r="O34" s="2">
        <v>15.74</v>
      </c>
      <c r="P34" s="2">
        <v>16.54</v>
      </c>
      <c r="Q34" s="2">
        <v>15.35</v>
      </c>
      <c r="R34" s="2">
        <v>16.329999999999998</v>
      </c>
      <c r="S34" s="2"/>
      <c r="T34" s="2"/>
      <c r="U34" s="2"/>
      <c r="V34" s="2">
        <v>4000</v>
      </c>
      <c r="W34" s="2"/>
      <c r="X34" s="2"/>
      <c r="Y34" s="2">
        <v>1000</v>
      </c>
      <c r="Z34" s="2"/>
      <c r="AA34" s="2"/>
      <c r="AB34" s="2"/>
      <c r="AC34" s="2"/>
      <c r="AD34" s="2"/>
    </row>
    <row r="35" spans="1:30" x14ac:dyDescent="0.25">
      <c r="A35" s="2">
        <v>2022</v>
      </c>
      <c r="B35" s="2">
        <v>5000</v>
      </c>
      <c r="C35" s="2">
        <v>5300</v>
      </c>
      <c r="D35" s="2"/>
      <c r="E35" s="2">
        <v>35.200000000000003</v>
      </c>
      <c r="F35" s="2"/>
      <c r="G35" s="2">
        <v>19.149999999999999</v>
      </c>
      <c r="H35" s="2"/>
      <c r="I35" s="2"/>
      <c r="J35" s="2"/>
      <c r="K35" s="2">
        <v>18.11</v>
      </c>
      <c r="L35" s="2"/>
      <c r="M35" s="2"/>
      <c r="N35" s="2"/>
      <c r="O35" s="2"/>
      <c r="P35" s="2">
        <v>17.25</v>
      </c>
      <c r="Q35" s="2"/>
      <c r="R35" s="2">
        <v>17.100000000000001</v>
      </c>
      <c r="S35" s="2"/>
      <c r="T35" s="2"/>
      <c r="U35" s="2"/>
      <c r="V35" s="2">
        <v>4000</v>
      </c>
      <c r="W35" s="2"/>
      <c r="X35" s="2"/>
      <c r="Y35" s="2">
        <v>1000</v>
      </c>
      <c r="Z35" s="2"/>
      <c r="AA35" s="2"/>
      <c r="AB35" s="2"/>
      <c r="AC35" s="2"/>
      <c r="AD35" s="2"/>
    </row>
    <row r="36" spans="1:30" x14ac:dyDescent="0.25">
      <c r="A36" s="2">
        <v>2023</v>
      </c>
      <c r="B36" s="2">
        <v>5000</v>
      </c>
      <c r="C36" s="2">
        <v>5000</v>
      </c>
      <c r="D36" s="2"/>
      <c r="E36" s="2">
        <v>35.9</v>
      </c>
      <c r="F36" s="2"/>
      <c r="G36" s="2">
        <v>20.6</v>
      </c>
      <c r="H36" s="2"/>
      <c r="I36" s="2"/>
      <c r="J36" s="2"/>
      <c r="K36" s="2">
        <v>19.37</v>
      </c>
      <c r="L36" s="2"/>
      <c r="M36" s="2"/>
      <c r="N36" s="2"/>
      <c r="O36" s="2"/>
      <c r="P36" s="2">
        <v>18.739999999999998</v>
      </c>
      <c r="Q36" s="2"/>
      <c r="R36" s="2">
        <v>18.649999999999999</v>
      </c>
      <c r="S36" s="2"/>
      <c r="T36" s="2"/>
      <c r="U36" s="2"/>
      <c r="V36" s="2">
        <v>4000</v>
      </c>
      <c r="W36" s="2"/>
      <c r="X36" s="2"/>
      <c r="Y36" s="2">
        <v>1000</v>
      </c>
      <c r="Z36" s="2"/>
      <c r="AA36" s="2"/>
      <c r="AB36" s="2"/>
      <c r="AC36" s="2"/>
      <c r="AD36" s="2"/>
    </row>
    <row r="37" spans="1:30" x14ac:dyDescent="0.25">
      <c r="A37" s="2">
        <v>2024</v>
      </c>
      <c r="B37" s="2">
        <v>5000</v>
      </c>
      <c r="C37" s="2">
        <v>5000</v>
      </c>
      <c r="D37" s="2"/>
      <c r="E37" s="2">
        <v>35.9</v>
      </c>
      <c r="F37" s="2"/>
      <c r="G37" s="2">
        <v>21.98</v>
      </c>
      <c r="H37" s="2"/>
      <c r="I37" s="2"/>
      <c r="J37" s="2"/>
      <c r="K37" s="2">
        <v>20.56</v>
      </c>
      <c r="L37" s="2"/>
      <c r="M37" s="2"/>
      <c r="N37" s="2"/>
      <c r="O37" s="2"/>
      <c r="P37" s="2">
        <v>20.079999999999998</v>
      </c>
      <c r="Q37" s="2"/>
      <c r="R37" s="2">
        <v>19.989999999999998</v>
      </c>
      <c r="S37" s="2"/>
      <c r="T37" s="2"/>
      <c r="U37" s="2"/>
      <c r="V37" s="2">
        <v>4000</v>
      </c>
      <c r="W37" s="2"/>
      <c r="X37" s="2"/>
      <c r="Y37" s="2">
        <v>1000</v>
      </c>
      <c r="Z37" s="2"/>
      <c r="AA37" s="2"/>
      <c r="AB37" s="2"/>
      <c r="AC37" s="2"/>
      <c r="AD37" s="2"/>
    </row>
    <row r="38" spans="1:30" x14ac:dyDescent="0.25">
      <c r="A38" s="2">
        <v>2025</v>
      </c>
      <c r="B38" s="2">
        <v>5000</v>
      </c>
      <c r="C38" s="2"/>
      <c r="D38" s="2"/>
      <c r="E38" s="2">
        <v>37.299999999999997</v>
      </c>
      <c r="F38" s="2"/>
      <c r="G38" s="2">
        <v>22.95</v>
      </c>
      <c r="H38" s="2"/>
      <c r="I38" s="2"/>
      <c r="J38" s="2"/>
      <c r="K38" s="2">
        <v>21.1</v>
      </c>
      <c r="L38" s="2"/>
      <c r="M38" s="2"/>
      <c r="N38" s="2"/>
      <c r="O38" s="2"/>
      <c r="P38" s="2">
        <v>21.1</v>
      </c>
      <c r="Q38" s="2"/>
      <c r="R38" s="2">
        <v>21.1</v>
      </c>
      <c r="S38" s="2"/>
      <c r="T38" s="2"/>
      <c r="U38" s="2"/>
      <c r="V38" s="2">
        <v>4000</v>
      </c>
      <c r="W38" s="2"/>
      <c r="X38" s="2"/>
      <c r="Y38" s="2">
        <v>1000</v>
      </c>
      <c r="Z38" s="2"/>
      <c r="AA38" s="2"/>
      <c r="AB38" s="2"/>
      <c r="AC38" s="2"/>
      <c r="AD38" s="2"/>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Normal="100" workbookViewId="0">
      <pane ySplit="1" topLeftCell="A2" activePane="bottomLeft" state="frozen"/>
      <selection pane="bottomLeft" activeCell="D25" sqref="D25"/>
    </sheetView>
  </sheetViews>
  <sheetFormatPr defaultColWidth="8.7109375" defaultRowHeight="15" x14ac:dyDescent="0.25"/>
  <cols>
    <col min="1" max="1" width="8" customWidth="1"/>
    <col min="2" max="5" width="50" customWidth="1"/>
  </cols>
  <sheetData>
    <row r="1" spans="1:5" ht="25.5" x14ac:dyDescent="0.25">
      <c r="A1" s="1" t="s">
        <v>7</v>
      </c>
      <c r="B1" s="1" t="s">
        <v>40</v>
      </c>
      <c r="C1" s="1" t="s">
        <v>41</v>
      </c>
      <c r="D1" s="1" t="s">
        <v>42</v>
      </c>
      <c r="E1" s="1" t="s">
        <v>43</v>
      </c>
    </row>
    <row r="2" spans="1:5" x14ac:dyDescent="0.25">
      <c r="A2" s="2">
        <v>2008</v>
      </c>
      <c r="B2" s="2"/>
      <c r="C2" s="2"/>
      <c r="D2" s="2"/>
      <c r="E2" s="2">
        <v>20</v>
      </c>
    </row>
    <row r="3" spans="1:5" x14ac:dyDescent="0.25">
      <c r="A3" s="2">
        <v>2009</v>
      </c>
      <c r="B3" s="2">
        <v>126</v>
      </c>
      <c r="C3" s="2">
        <v>180</v>
      </c>
      <c r="D3" s="2">
        <v>85</v>
      </c>
      <c r="E3" s="2">
        <v>20</v>
      </c>
    </row>
    <row r="4" spans="1:5" x14ac:dyDescent="0.25">
      <c r="A4" s="2">
        <v>2010</v>
      </c>
      <c r="B4" s="2">
        <v>161</v>
      </c>
      <c r="C4" s="2">
        <v>210</v>
      </c>
      <c r="D4" s="2">
        <v>140</v>
      </c>
      <c r="E4" s="2">
        <v>23</v>
      </c>
    </row>
    <row r="5" spans="1:5" x14ac:dyDescent="0.25">
      <c r="A5" s="2">
        <v>2011</v>
      </c>
      <c r="B5" s="2">
        <v>197</v>
      </c>
      <c r="C5" s="2">
        <v>250</v>
      </c>
      <c r="D5" s="2">
        <v>155</v>
      </c>
      <c r="E5" s="2">
        <v>17.5</v>
      </c>
    </row>
    <row r="6" spans="1:5" x14ac:dyDescent="0.25">
      <c r="A6" s="2">
        <v>2012</v>
      </c>
      <c r="B6" s="2">
        <v>216</v>
      </c>
      <c r="C6" s="2">
        <v>285</v>
      </c>
      <c r="D6" s="2">
        <v>165</v>
      </c>
      <c r="E6" s="2">
        <v>15.5</v>
      </c>
    </row>
    <row r="7" spans="1:5" x14ac:dyDescent="0.25">
      <c r="A7" s="2">
        <v>2013</v>
      </c>
      <c r="B7" s="2">
        <v>264</v>
      </c>
      <c r="C7" s="2">
        <v>330</v>
      </c>
      <c r="D7" s="2">
        <v>175</v>
      </c>
      <c r="E7" s="2">
        <v>13.5</v>
      </c>
    </row>
    <row r="8" spans="1:5" x14ac:dyDescent="0.25">
      <c r="A8" s="2">
        <v>2014</v>
      </c>
      <c r="B8" s="2">
        <v>254</v>
      </c>
      <c r="C8" s="2">
        <v>375</v>
      </c>
      <c r="D8" s="2">
        <v>140</v>
      </c>
      <c r="E8" s="2">
        <v>15</v>
      </c>
    </row>
    <row r="9" spans="1:5" x14ac:dyDescent="0.25">
      <c r="A9" s="2">
        <v>2016</v>
      </c>
      <c r="B9" s="2">
        <v>209</v>
      </c>
      <c r="C9" s="2">
        <v>350</v>
      </c>
      <c r="D9" s="2">
        <v>160</v>
      </c>
      <c r="E9" s="2">
        <v>12</v>
      </c>
    </row>
    <row r="10" spans="1:5" x14ac:dyDescent="0.25">
      <c r="A10" s="2">
        <v>2017</v>
      </c>
      <c r="B10" s="2">
        <v>282</v>
      </c>
      <c r="C10" s="2">
        <v>400</v>
      </c>
      <c r="D10" s="2">
        <v>200</v>
      </c>
      <c r="E10" s="2">
        <v>12</v>
      </c>
    </row>
    <row r="11" spans="1:5" x14ac:dyDescent="0.25">
      <c r="A11" s="2">
        <v>2019</v>
      </c>
      <c r="B11" s="2">
        <v>271</v>
      </c>
      <c r="C11" s="2">
        <v>375</v>
      </c>
      <c r="D11" s="2">
        <v>180</v>
      </c>
      <c r="E11" s="2">
        <v>16</v>
      </c>
    </row>
    <row r="12" spans="1:5" x14ac:dyDescent="0.25">
      <c r="A12" s="2">
        <v>2020</v>
      </c>
      <c r="B12" s="2">
        <v>371</v>
      </c>
      <c r="C12" s="2">
        <v>435</v>
      </c>
      <c r="D12" s="2">
        <v>230</v>
      </c>
      <c r="E12" s="2">
        <v>11</v>
      </c>
    </row>
    <row r="13" spans="1:5" x14ac:dyDescent="0.25">
      <c r="A13" s="2">
        <v>2021</v>
      </c>
      <c r="B13" s="2">
        <v>247</v>
      </c>
      <c r="C13" s="2">
        <v>400</v>
      </c>
      <c r="D13" s="2">
        <v>160</v>
      </c>
      <c r="E13" s="2">
        <v>15</v>
      </c>
    </row>
    <row r="14" spans="1:5" x14ac:dyDescent="0.25">
      <c r="A14" s="2">
        <v>2022</v>
      </c>
      <c r="B14" s="2">
        <v>271</v>
      </c>
      <c r="C14" s="2">
        <v>427</v>
      </c>
      <c r="D14" s="2">
        <v>175</v>
      </c>
      <c r="E14" s="2">
        <v>7</v>
      </c>
    </row>
    <row r="15" spans="1:5" x14ac:dyDescent="0.25">
      <c r="A15" s="2">
        <v>2023</v>
      </c>
      <c r="B15" s="2">
        <v>295</v>
      </c>
      <c r="C15" s="2">
        <v>452</v>
      </c>
      <c r="D15" s="2">
        <v>188</v>
      </c>
      <c r="E15" s="2">
        <v>7</v>
      </c>
    </row>
    <row r="16" spans="1:5" x14ac:dyDescent="0.25">
      <c r="A16" s="2">
        <v>2024</v>
      </c>
      <c r="B16" s="2">
        <v>326</v>
      </c>
      <c r="C16" s="2">
        <v>452</v>
      </c>
      <c r="D16" s="2">
        <v>190</v>
      </c>
      <c r="E16" s="2">
        <v>8.6999999999999993</v>
      </c>
    </row>
    <row r="17" spans="1:5" x14ac:dyDescent="0.25">
      <c r="A17" s="2">
        <v>2025</v>
      </c>
      <c r="B17" s="2">
        <v>295</v>
      </c>
      <c r="C17" s="2">
        <v>443</v>
      </c>
      <c r="D17" s="2">
        <v>190</v>
      </c>
      <c r="E17" s="2">
        <v>12</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vt:lpstr>
      <vt:lpstr>FARM OPERATIONS</vt:lpstr>
      <vt:lpstr>LABOR</vt:lpstr>
      <vt:lpstr>RENT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2026-03-19T23:34:47Z</dcterms:created>
  <dcterms:modified xsi:type="dcterms:W3CDTF">2026-03-25T00:51:00Z</dcterms:modified>
  <dc:language>en-US</dc:language>
</cp:coreProperties>
</file>